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Feuil2" sheetId="1" r:id="rId1"/>
    <sheet name="Feuil1" sheetId="2" r:id="rId2"/>
  </sheets>
  <definedNames>
    <definedName name="_xlnm.Print_Area" localSheetId="1">'Feuil1'!$A$1:$H$264</definedName>
  </definedNames>
  <calcPr fullCalcOnLoad="1"/>
</workbook>
</file>

<file path=xl/sharedStrings.xml><?xml version="1.0" encoding="utf-8"?>
<sst xmlns="http://schemas.openxmlformats.org/spreadsheetml/2006/main" count="386" uniqueCount="190">
  <si>
    <t>PU</t>
  </si>
  <si>
    <t>U</t>
  </si>
  <si>
    <t>Q</t>
  </si>
  <si>
    <t>PT</t>
  </si>
  <si>
    <t>m²</t>
  </si>
  <si>
    <t>ml</t>
  </si>
  <si>
    <t>Ragréage</t>
  </si>
  <si>
    <t>Seuils et raccords</t>
  </si>
  <si>
    <t>POSTE 01 / SOL SOUPLE</t>
  </si>
  <si>
    <t>POSTE 02 / PEINTURE INTERIEURE</t>
  </si>
  <si>
    <t>ens</t>
  </si>
  <si>
    <t>u</t>
  </si>
  <si>
    <t>Sous Total HT poste 01</t>
  </si>
  <si>
    <t>Sous Total HT Poste 02</t>
  </si>
  <si>
    <t>TRAVAUX PMR DIVERS</t>
  </si>
  <si>
    <t>INSTALLATION DE CHANTIER</t>
  </si>
  <si>
    <t>Installation de chantier / mise en place d'une roulotte autonome avec WC chimique et le double transfert des engins</t>
  </si>
  <si>
    <t>Nettoyage de fin de chanier</t>
  </si>
  <si>
    <t>Ens</t>
  </si>
  <si>
    <t>Total HT INSTALLATION</t>
  </si>
  <si>
    <t xml:space="preserve">TOTAL HT </t>
  </si>
  <si>
    <t>EN RDC / ASSISTANRE SOCIALE - SUITE - CPSAS *3</t>
  </si>
  <si>
    <t>Dépose du revêtement existant et mise en décharge</t>
  </si>
  <si>
    <t>Total HT LOT 02</t>
  </si>
  <si>
    <t>AU R+2 / SAS - COMPTABILITE - CHET COMPTABLE - ARCHIVES</t>
  </si>
  <si>
    <t>REMPLACEMENT DES MENUISERIES EXTERIEURES EN RDC ATELIER</t>
  </si>
  <si>
    <t>F 15</t>
  </si>
  <si>
    <t>F 67</t>
  </si>
  <si>
    <t>F 56</t>
  </si>
  <si>
    <t>F 68</t>
  </si>
  <si>
    <t>Dépose des menuiseries existantes</t>
  </si>
  <si>
    <t>Remplacement à l'identique</t>
  </si>
  <si>
    <t>Barre anti-panique</t>
  </si>
  <si>
    <t>Ferme porte</t>
  </si>
  <si>
    <t>Crémone pompier</t>
  </si>
  <si>
    <t>Béquillage</t>
  </si>
  <si>
    <t xml:space="preserve">Bec de cane </t>
  </si>
  <si>
    <t>ECHAFAUDAGE ROULANT</t>
  </si>
  <si>
    <t>DEPOSE DU FAUX PLAFOND</t>
  </si>
  <si>
    <t>POSTE 03 / FAUX PLAFOND</t>
  </si>
  <si>
    <t>Sous Total HT Poste 03</t>
  </si>
  <si>
    <t>Barre de titage en laiton</t>
  </si>
  <si>
    <t>Serrure avec gache électrique</t>
  </si>
  <si>
    <t>Peinture</t>
  </si>
  <si>
    <t>POSTE 04 / ECLAIRAGE</t>
  </si>
  <si>
    <t>DOWNLIGHT LED 14 A 19 W</t>
  </si>
  <si>
    <t>Sous Total HT Poste 04</t>
  </si>
  <si>
    <t>CylIndre moleté</t>
  </si>
  <si>
    <t xml:space="preserve">TRAVAUX ATELIER METALLERIE </t>
  </si>
  <si>
    <t>INTERIEUR</t>
  </si>
  <si>
    <t>SALLE DES FETES</t>
  </si>
  <si>
    <t>PEINTURE</t>
  </si>
  <si>
    <t>ECLAIRAGE</t>
  </si>
  <si>
    <t>REVETEMENT DE SOL</t>
  </si>
  <si>
    <t>Démolition de la rampe existante</t>
  </si>
  <si>
    <t>Terrassement</t>
  </si>
  <si>
    <t>m3</t>
  </si>
  <si>
    <t>TVA 20 %</t>
  </si>
  <si>
    <t>TOTAL TTC</t>
  </si>
  <si>
    <t>Dépose de la menuiserie existante</t>
  </si>
  <si>
    <t>Fourniture et pose d'une porte double métallque vitrée y compris ferme porte, barre anti panique, bec de cane, cylindre moleté, etc.</t>
  </si>
  <si>
    <t>REVETEMENT DE SOL ESCALIER LEP</t>
  </si>
  <si>
    <t>Résine industrielle</t>
  </si>
  <si>
    <t>REMPLACEMENT DES MENUISERIES EXTERIEURES SUR RUES</t>
  </si>
  <si>
    <t>Création d'un portique métallique de renfort</t>
  </si>
  <si>
    <t>RECAPITULATIF</t>
  </si>
  <si>
    <t xml:space="preserve">REMPLACEMENT DES MENUISERIES EXTERIEURES EN RDC ATELIER </t>
  </si>
  <si>
    <t>251 rue Saint Jacques (1,34X2,61 ht)</t>
  </si>
  <si>
    <t>13 rue de l'Abbé de l'Epée (1,20X3,14 ht)</t>
  </si>
  <si>
    <t>F05</t>
  </si>
  <si>
    <t>PARTIES OUVRANTES SUR COUR (1,88x2,40ht)</t>
  </si>
  <si>
    <t>ISSUE DE SECOURS SUR COUR ARRIERE (1,55x2,10)</t>
  </si>
  <si>
    <t>preparation</t>
  </si>
  <si>
    <t>Dépose des filets plafond</t>
  </si>
  <si>
    <t>changements des trappes techniques "éléc" sur parquet en parquet</t>
  </si>
  <si>
    <t>construction</t>
  </si>
  <si>
    <t>échafaudage pour toute la durée des travaux</t>
  </si>
  <si>
    <t>cloison sur scene pour stockage  sur 5,5m haut)(remfort pour grande hauteur)</t>
  </si>
  <si>
    <t>CAGE DE SCENE</t>
  </si>
  <si>
    <t>renforts strcucturel pour accroche plafond du rail rideaux</t>
  </si>
  <si>
    <t>dépose du coffrage constituant la cage de scéne (évac gravois)</t>
  </si>
  <si>
    <t xml:space="preserve">Mise en peinture de la salle y compris préparation PLAFOND </t>
  </si>
  <si>
    <t>Mise en peinture de la salle y compris préparation MURS (poteaux inclus)</t>
  </si>
  <si>
    <t>SCENE / REGIE</t>
  </si>
  <si>
    <t>ACOUSTIQUES</t>
  </si>
  <si>
    <t xml:space="preserve">dépose parquet et chappe </t>
  </si>
  <si>
    <t xml:space="preserve">reprise et repose du bloc porte </t>
  </si>
  <si>
    <t>mise en peinture de la cloison rajoutée</t>
  </si>
  <si>
    <t>curage complet (dépose faience, carrelage , éléments sanitaire)</t>
  </si>
  <si>
    <t>bloc wc pmr suspendu sur GERBERIT avec barre de maintien</t>
  </si>
  <si>
    <t>carrelage sol</t>
  </si>
  <si>
    <t>faience murs  hauteur 2.0</t>
  </si>
  <si>
    <t>peinture mur partie haute</t>
  </si>
  <si>
    <t>lavabo pmr + robineterie pmr + mirroir</t>
  </si>
  <si>
    <t xml:space="preserve">Sous Total HT </t>
  </si>
  <si>
    <t>faience murs  hauteur  totale</t>
  </si>
  <si>
    <t>carrelage sol avec forme de pente ( siphon existant conservé)</t>
  </si>
  <si>
    <t>barre de douche + barre de maintien + siége pmr</t>
  </si>
  <si>
    <t>grille sous assise à remplacer 935x170mm</t>
  </si>
  <si>
    <t xml:space="preserve">grille à poser + défonce dans les portes </t>
  </si>
  <si>
    <t>Douche PMR vestiaire gymnase ( x2)</t>
  </si>
  <si>
    <t>curage complet (dépose bac , éléments sanitaire, )</t>
  </si>
  <si>
    <t>démolittion cloison + reprise maçonnerie</t>
  </si>
  <si>
    <t>création d'une cloison maçonnée avec remfort de 1ml</t>
  </si>
  <si>
    <t>peinture mur cloison - plafond</t>
  </si>
  <si>
    <t>sur la cage d'escalier sur 5 niveaux - du r-1 au r+4</t>
  </si>
  <si>
    <t>Dépose du revêtement existant (15m² par niveau)  ( inclus protection latérale sous main courante)</t>
  </si>
  <si>
    <t>peinture (mur et sous face)</t>
  </si>
  <si>
    <t>bande podotactile 1ere marche et derniere marche</t>
  </si>
  <si>
    <t xml:space="preserve">TOTAL travaux PMR  HT </t>
  </si>
  <si>
    <t>[5a]</t>
  </si>
  <si>
    <t>[5b]</t>
  </si>
  <si>
    <t>[6A]</t>
  </si>
  <si>
    <t>[6B]</t>
  </si>
  <si>
    <t>Sanitaires PMR R+1 et R+2 LEP  (x2)</t>
  </si>
  <si>
    <t xml:space="preserve">AU R+2 / SAS - COMPTABILITE - CHET COMPTABLE - ARCHIVES  </t>
  </si>
  <si>
    <t>EN RDC / ASSISTANTE SOCIALE - SUITE - CPSAS *3   (bureaux x5)</t>
  </si>
  <si>
    <t>Pente foyer élèves RDC lieu de vie LEP</t>
  </si>
  <si>
    <t>travaux complets</t>
  </si>
  <si>
    <t>reprise cloison</t>
  </si>
  <si>
    <t>porte pp83</t>
  </si>
  <si>
    <t>curage complet : dépose de l'actuelle point d'eau cis lavabo , mirroir , et comdanation des  reseaux</t>
  </si>
  <si>
    <t>PEINTURE boiseries</t>
  </si>
  <si>
    <t>inclus</t>
  </si>
  <si>
    <t>f et p bac à douche extra plat avec reprise reseaux</t>
  </si>
  <si>
    <t>étancheité sol sous carrelage</t>
  </si>
  <si>
    <t>reprise raccordements plomberie</t>
  </si>
  <si>
    <t>TOTAL</t>
  </si>
  <si>
    <t>porte provisoire</t>
  </si>
  <si>
    <t>gache électrique</t>
  </si>
  <si>
    <t>serrure 3 points à clé</t>
  </si>
  <si>
    <t>Ponçage du revêtement bois et vitrification</t>
  </si>
  <si>
    <t>ragréage forme de pente rampe + palier</t>
  </si>
  <si>
    <t>sous total interieur</t>
  </si>
  <si>
    <t>Bac à douche chambre infirmerie x1</t>
  </si>
  <si>
    <t xml:space="preserve">TOTAL HT   </t>
  </si>
  <si>
    <t xml:space="preserve">Rampe ext PMR devant l'entrée des ateliers </t>
  </si>
  <si>
    <t>Barrières chantier</t>
  </si>
  <si>
    <t>Dépose du revêtement sol existant et mise en décharge</t>
  </si>
  <si>
    <t>Revêtement PVC u4p3e2/3c2 ( type gerfloor impression / uni/ premium)</t>
  </si>
  <si>
    <t xml:space="preserve">01 / SOL SOUPLE </t>
  </si>
  <si>
    <t>02 / PEINTURE INTERIEURE</t>
  </si>
  <si>
    <t>03 / FAUX PLAFOND</t>
  </si>
  <si>
    <t>04 / ECLAIRAGE</t>
  </si>
  <si>
    <t>Sous Total HT 01</t>
  </si>
  <si>
    <t>Sous Total HT 02</t>
  </si>
  <si>
    <t>Sous Total HT 03</t>
  </si>
  <si>
    <t>Sous Total HT 04</t>
  </si>
  <si>
    <t>Total HT INTERVENTION  02</t>
  </si>
  <si>
    <t xml:space="preserve">préparation des murs, PEINTURE ACRYLIQUE SATINÉE SUR MURS </t>
  </si>
  <si>
    <t>couleurs aux choix de l'architecte</t>
  </si>
  <si>
    <t>réf au choix de l'architecte</t>
  </si>
  <si>
    <t>FAUX PLAFOND DALLE DE 600 X 600  mineral</t>
  </si>
  <si>
    <t>fourniture, pose, raccordement PAVE LED 600 X 600 (appareillage/pose/racordement)</t>
  </si>
  <si>
    <t>dépose du bloc porte neuf</t>
  </si>
  <si>
    <t>création d'une avancée cloisonnée en placostyl  (avec plafond)</t>
  </si>
  <si>
    <t>pose de pareclose bois  de la tranche ancienne de la cloison</t>
  </si>
  <si>
    <t>reprise éléc dans le couloir ( décaler 2/3 pc-inter)</t>
  </si>
  <si>
    <t>rampe + palier en parquet ( poncage et vitrification inclus si nécessaire en fonction de l'essence de bois)</t>
  </si>
  <si>
    <t xml:space="preserve">démolition cloison </t>
  </si>
  <si>
    <t>reprise raccordements</t>
  </si>
  <si>
    <t>distributeurs papiers, savon etc..</t>
  </si>
  <si>
    <t>curage complet (dépose faience, carrelage , éléments sanitaire, marche, cloison)</t>
  </si>
  <si>
    <t>ouverture porteur pour porte 83cm</t>
  </si>
  <si>
    <t>Bancs vestiaires</t>
  </si>
  <si>
    <t xml:space="preserve">assise bois bancs avec dossiers + grille hautes </t>
  </si>
  <si>
    <t>Création d'un point d'eau cis lavabo ( grande vasque émaillée sur pieds,  mirroir, 2 robinets pressoir, mélangeur )</t>
  </si>
  <si>
    <t>raccordement du point d'eau sur wc existant derriere le mur porteur pour évac et alimentation eau tiéde , carrotage et rebouchage inclus</t>
  </si>
  <si>
    <t>Rampe en BA cis palier et gardes roues</t>
  </si>
  <si>
    <t>revégétalisation des parties déposées</t>
  </si>
  <si>
    <t>porte PP83</t>
  </si>
  <si>
    <t>reconstruction  de la cage de scéne en placostyl , integrant rideaux</t>
  </si>
  <si>
    <t>reprise platrerie (murs, plafonds, plateaux + poteaux, contrmarches, ie l'ensemble)</t>
  </si>
  <si>
    <t>peinture boiseries / métalerie (garde corps etc…)</t>
  </si>
  <si>
    <t>dépose des appliques murales</t>
  </si>
  <si>
    <t>Rideau de scène</t>
  </si>
  <si>
    <t xml:space="preserve">Eclairages scénique et son </t>
  </si>
  <si>
    <t>création du câblage scénique entre la scéne et la régie ( balcon face)</t>
  </si>
  <si>
    <t>intervention sur les deux hauts parleurs arriere à déplacer sur les poteaux)</t>
  </si>
  <si>
    <t>Reprise sur  revêtement bois parquet principale et les deux ailes    FORFAIT</t>
  </si>
  <si>
    <t>( quantité et dimensions , voir cctp)</t>
  </si>
  <si>
    <t>placard de rangement menuisée L160cm x H225cm, 2 portes , 5 étagères interieurs,  - fermetures à clés</t>
  </si>
  <si>
    <t>création pôle REGIE -1 longue table avec tableau avant pour masquer les jambes, 2 chaises, petite lampe régisseur</t>
  </si>
  <si>
    <t xml:space="preserve">nuages acoustiques TEXAA ou équivalents </t>
  </si>
  <si>
    <t>REMPLACEMENT DES MENUISERIES EXTERIEURES SUR RUES  (tranche optionnelle)</t>
  </si>
  <si>
    <t>DPGF TRAVAUX INJS 2017-2018</t>
  </si>
  <si>
    <t>dépose des suspentes existantes + pose de nouvelles suspentes AXO LIGHT</t>
  </si>
  <si>
    <t>pose des  nouvelles appliques murales TRAIN</t>
  </si>
  <si>
    <t>pose des  nouvelles appliques murales CUMA</t>
  </si>
  <si>
    <t>RAMPE PMR EXTERIEUR DEVANT L'ENTREE DES ATELIERS PRO  (tranche optionnelle)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</si>
</sst>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\ &quot;€&quot;;[Red]\-#,##0.0\ &quot;€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;\-#,##0"/>
    <numFmt numFmtId="176" formatCode="###0;\-###0"/>
    <numFmt numFmtId="177" formatCode="#,##0.00;\-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4" fontId="4" fillId="0" borderId="10" xfId="44" applyFont="1" applyFill="1" applyBorder="1" applyAlignment="1">
      <alignment horizontal="center"/>
    </xf>
    <xf numFmtId="44" fontId="5" fillId="0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11" xfId="44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44" fontId="4" fillId="34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4" fontId="5" fillId="34" borderId="10" xfId="44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5" fillId="0" borderId="10" xfId="4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4" fontId="4" fillId="0" borderId="10" xfId="44" applyFont="1" applyBorder="1" applyAlignment="1">
      <alignment/>
    </xf>
    <xf numFmtId="44" fontId="5" fillId="0" borderId="0" xfId="44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4" fontId="5" fillId="0" borderId="20" xfId="44" applyFont="1" applyFill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4" fontId="5" fillId="0" borderId="15" xfId="44" applyFont="1" applyFill="1" applyBorder="1" applyAlignment="1">
      <alignment horizontal="center"/>
    </xf>
    <xf numFmtId="44" fontId="5" fillId="0" borderId="14" xfId="44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44" fontId="4" fillId="35" borderId="10" xfId="44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44" fontId="5" fillId="36" borderId="10" xfId="44" applyFont="1" applyFill="1" applyBorder="1" applyAlignment="1">
      <alignment horizontal="center"/>
    </xf>
    <xf numFmtId="44" fontId="5" fillId="36" borderId="20" xfId="44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4" fillId="36" borderId="13" xfId="0" applyFont="1" applyFill="1" applyBorder="1" applyAlignment="1">
      <alignment horizontal="lef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wrapText="1"/>
    </xf>
    <xf numFmtId="44" fontId="4" fillId="36" borderId="10" xfId="44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4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44" fontId="5" fillId="0" borderId="22" xfId="44" applyFont="1" applyFill="1" applyBorder="1" applyAlignment="1">
      <alignment horizontal="center"/>
    </xf>
    <xf numFmtId="44" fontId="5" fillId="0" borderId="20" xfId="44" applyFont="1" applyFill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tabSelected="1" view="pageLayout" zoomScaleSheetLayoutView="85" workbookViewId="0" topLeftCell="A230">
      <selection activeCell="C271" sqref="C271"/>
    </sheetView>
  </sheetViews>
  <sheetFormatPr defaultColWidth="11.421875" defaultRowHeight="12.75"/>
  <cols>
    <col min="1" max="1" width="4.7109375" style="6" customWidth="1"/>
    <col min="2" max="2" width="8.7109375" style="6" customWidth="1"/>
    <col min="3" max="3" width="69.7109375" style="6" customWidth="1"/>
    <col min="4" max="5" width="10.7109375" style="6" customWidth="1"/>
    <col min="6" max="6" width="12.7109375" style="6" customWidth="1"/>
    <col min="7" max="7" width="16.8515625" style="6" bestFit="1" customWidth="1"/>
    <col min="8" max="8" width="3.00390625" style="6" customWidth="1"/>
    <col min="9" max="10" width="11.57421875" style="6" bestFit="1" customWidth="1"/>
    <col min="11" max="11" width="14.421875" style="6" bestFit="1" customWidth="1"/>
    <col min="12" max="16384" width="11.421875" style="6" customWidth="1"/>
  </cols>
  <sheetData>
    <row r="1" spans="2:11" ht="0.75" customHeight="1" hidden="1">
      <c r="B1" s="4"/>
      <c r="C1" s="17"/>
      <c r="D1" s="2"/>
      <c r="E1" s="2"/>
      <c r="F1" s="7"/>
      <c r="G1" s="7"/>
      <c r="H1" s="15"/>
      <c r="I1" s="2"/>
      <c r="J1" s="7"/>
      <c r="K1" s="7"/>
    </row>
    <row r="2" spans="1:11" ht="19.5" customHeight="1">
      <c r="A2" s="102" t="s">
        <v>185</v>
      </c>
      <c r="B2" s="102"/>
      <c r="C2" s="102"/>
      <c r="D2" s="102"/>
      <c r="E2" s="102"/>
      <c r="F2" s="102"/>
      <c r="G2" s="102"/>
      <c r="H2" s="15"/>
      <c r="I2" s="2"/>
      <c r="J2" s="7"/>
      <c r="K2" s="7"/>
    </row>
    <row r="3" spans="1:11" ht="12.75" customHeight="1">
      <c r="A3" s="34"/>
      <c r="B3" s="35"/>
      <c r="C3" s="36"/>
      <c r="D3" s="36"/>
      <c r="E3" s="36"/>
      <c r="F3" s="36"/>
      <c r="G3" s="37"/>
      <c r="H3" s="15"/>
      <c r="I3" s="2"/>
      <c r="J3" s="7"/>
      <c r="K3" s="7"/>
    </row>
    <row r="4" spans="1:11" ht="12.75" customHeight="1">
      <c r="A4" s="3">
        <v>1</v>
      </c>
      <c r="B4" s="26" t="s">
        <v>15</v>
      </c>
      <c r="C4" s="27"/>
      <c r="D4" s="3" t="s">
        <v>1</v>
      </c>
      <c r="E4" s="3" t="s">
        <v>2</v>
      </c>
      <c r="F4" s="3" t="s">
        <v>0</v>
      </c>
      <c r="G4" s="3" t="s">
        <v>3</v>
      </c>
      <c r="H4" s="15"/>
      <c r="I4" s="2"/>
      <c r="J4" s="7"/>
      <c r="K4" s="7"/>
    </row>
    <row r="5" spans="1:11" ht="12.75" customHeight="1">
      <c r="A5" s="34"/>
      <c r="B5" s="100"/>
      <c r="C5" s="101"/>
      <c r="D5" s="20"/>
      <c r="E5" s="21"/>
      <c r="F5" s="22"/>
      <c r="G5" s="23"/>
      <c r="H5" s="15"/>
      <c r="I5" s="2"/>
      <c r="J5" s="7"/>
      <c r="K5" s="7"/>
    </row>
    <row r="6" spans="1:11" ht="26.25" customHeight="1">
      <c r="A6" s="34"/>
      <c r="B6" s="31"/>
      <c r="C6" s="14" t="s">
        <v>16</v>
      </c>
      <c r="D6" s="97" t="s">
        <v>18</v>
      </c>
      <c r="E6" s="97">
        <v>1</v>
      </c>
      <c r="F6" s="103">
        <v>0</v>
      </c>
      <c r="G6" s="103">
        <f>SUM(F6*E6)</f>
        <v>0</v>
      </c>
      <c r="H6" s="15"/>
      <c r="I6" s="2"/>
      <c r="J6" s="7"/>
      <c r="K6" s="7"/>
    </row>
    <row r="7" spans="1:11" ht="12.75" customHeight="1">
      <c r="A7" s="34"/>
      <c r="B7" s="19"/>
      <c r="C7" s="18" t="s">
        <v>17</v>
      </c>
      <c r="D7" s="98"/>
      <c r="E7" s="98"/>
      <c r="F7" s="104"/>
      <c r="G7" s="104"/>
      <c r="H7" s="15"/>
      <c r="I7" s="2"/>
      <c r="J7" s="7"/>
      <c r="K7" s="7"/>
    </row>
    <row r="8" spans="1:11" ht="12.75" customHeight="1">
      <c r="A8" s="34"/>
      <c r="B8" s="19"/>
      <c r="C8" s="14" t="s">
        <v>137</v>
      </c>
      <c r="D8" s="99"/>
      <c r="E8" s="99"/>
      <c r="F8" s="105"/>
      <c r="G8" s="105"/>
      <c r="H8" s="15"/>
      <c r="I8" s="2"/>
      <c r="J8" s="7"/>
      <c r="K8" s="7"/>
    </row>
    <row r="9" spans="1:11" ht="12.75" customHeight="1">
      <c r="A9" s="34"/>
      <c r="B9" s="19"/>
      <c r="C9" s="18"/>
      <c r="D9" s="10"/>
      <c r="E9" s="10"/>
      <c r="F9" s="12"/>
      <c r="G9" s="12"/>
      <c r="H9" s="15"/>
      <c r="I9" s="2"/>
      <c r="J9" s="7"/>
      <c r="K9" s="7"/>
    </row>
    <row r="10" spans="1:11" ht="12.75" customHeight="1">
      <c r="A10" s="34"/>
      <c r="B10" s="33"/>
      <c r="C10" s="13" t="s">
        <v>19</v>
      </c>
      <c r="D10" s="10"/>
      <c r="E10" s="10"/>
      <c r="F10" s="12"/>
      <c r="G10" s="30">
        <f>SUM(G6:G9)</f>
        <v>0</v>
      </c>
      <c r="H10" s="15"/>
      <c r="I10" s="2"/>
      <c r="J10" s="7"/>
      <c r="K10" s="7"/>
    </row>
    <row r="11" spans="1:11" ht="12.75" customHeight="1">
      <c r="A11" s="34"/>
      <c r="B11" s="24"/>
      <c r="C11" s="25"/>
      <c r="D11" s="20"/>
      <c r="E11" s="21"/>
      <c r="F11" s="22"/>
      <c r="G11" s="23"/>
      <c r="I11" s="1"/>
      <c r="J11" s="8"/>
      <c r="K11" s="8"/>
    </row>
    <row r="12" spans="1:11" ht="12.75" customHeight="1">
      <c r="A12" s="3">
        <v>2</v>
      </c>
      <c r="B12" s="26" t="s">
        <v>116</v>
      </c>
      <c r="C12" s="27"/>
      <c r="D12" s="3" t="s">
        <v>1</v>
      </c>
      <c r="E12" s="3" t="s">
        <v>2</v>
      </c>
      <c r="F12" s="3" t="s">
        <v>0</v>
      </c>
      <c r="G12" s="3" t="s">
        <v>3</v>
      </c>
      <c r="I12" s="1"/>
      <c r="J12" s="8"/>
      <c r="K12" s="8"/>
    </row>
    <row r="13" spans="1:11" ht="12.75" customHeight="1">
      <c r="A13" s="34"/>
      <c r="B13" s="100" t="s">
        <v>140</v>
      </c>
      <c r="C13" s="101"/>
      <c r="D13" s="20"/>
      <c r="E13" s="21"/>
      <c r="F13" s="22"/>
      <c r="G13" s="23"/>
      <c r="I13" s="1"/>
      <c r="J13" s="8"/>
      <c r="K13" s="8"/>
    </row>
    <row r="14" spans="1:11" ht="12">
      <c r="A14" s="34"/>
      <c r="B14" s="31"/>
      <c r="C14" s="18" t="s">
        <v>138</v>
      </c>
      <c r="D14" s="10" t="s">
        <v>4</v>
      </c>
      <c r="E14" s="10">
        <v>68</v>
      </c>
      <c r="F14" s="12">
        <v>0</v>
      </c>
      <c r="G14" s="12">
        <f>SUM(F14*E14)</f>
        <v>0</v>
      </c>
      <c r="I14" s="1"/>
      <c r="J14" s="8"/>
      <c r="K14" s="8"/>
    </row>
    <row r="15" spans="1:11" ht="12">
      <c r="A15" s="34"/>
      <c r="B15" s="19"/>
      <c r="C15" s="18" t="s">
        <v>6</v>
      </c>
      <c r="D15" s="10" t="s">
        <v>4</v>
      </c>
      <c r="E15" s="10">
        <v>68</v>
      </c>
      <c r="F15" s="12">
        <v>0</v>
      </c>
      <c r="G15" s="12">
        <f>SUM(F15*E15)</f>
        <v>0</v>
      </c>
      <c r="I15" s="1"/>
      <c r="J15" s="8"/>
      <c r="K15" s="8"/>
    </row>
    <row r="16" spans="1:11" ht="12.75" customHeight="1">
      <c r="A16" s="34"/>
      <c r="B16" s="19"/>
      <c r="C16" s="14" t="s">
        <v>139</v>
      </c>
      <c r="D16" s="10" t="s">
        <v>4</v>
      </c>
      <c r="E16" s="10">
        <v>68</v>
      </c>
      <c r="F16" s="12">
        <v>0</v>
      </c>
      <c r="G16" s="12">
        <f>SUM(F16*E16)</f>
        <v>0</v>
      </c>
      <c r="I16" s="2"/>
      <c r="J16" s="7"/>
      <c r="K16" s="7"/>
    </row>
    <row r="17" spans="1:11" ht="12.75" customHeight="1">
      <c r="A17" s="34"/>
      <c r="B17" s="19"/>
      <c r="C17" s="18" t="s">
        <v>7</v>
      </c>
      <c r="D17" s="10" t="s">
        <v>5</v>
      </c>
      <c r="E17" s="10">
        <v>7</v>
      </c>
      <c r="F17" s="12">
        <v>0</v>
      </c>
      <c r="G17" s="12">
        <f>SUM(F17*E17)</f>
        <v>0</v>
      </c>
      <c r="I17" s="2"/>
      <c r="J17" s="7"/>
      <c r="K17" s="7"/>
    </row>
    <row r="18" spans="1:11" ht="12.75" customHeight="1">
      <c r="A18" s="34"/>
      <c r="B18" s="19"/>
      <c r="C18" s="18" t="s">
        <v>151</v>
      </c>
      <c r="D18" s="10"/>
      <c r="E18" s="10"/>
      <c r="F18" s="12"/>
      <c r="G18" s="12"/>
      <c r="I18" s="2"/>
      <c r="J18" s="7"/>
      <c r="K18" s="7"/>
    </row>
    <row r="19" spans="1:11" ht="12.75" customHeight="1">
      <c r="A19" s="34"/>
      <c r="B19" s="19"/>
      <c r="C19" s="13" t="s">
        <v>144</v>
      </c>
      <c r="D19" s="10"/>
      <c r="E19" s="10"/>
      <c r="F19" s="12"/>
      <c r="G19" s="11">
        <f>SUM(G14:G17)</f>
        <v>0</v>
      </c>
      <c r="I19" s="2"/>
      <c r="J19" s="7"/>
      <c r="K19" s="7"/>
    </row>
    <row r="20" spans="1:11" ht="12.75" customHeight="1">
      <c r="A20" s="34"/>
      <c r="B20" s="28"/>
      <c r="C20" s="29"/>
      <c r="D20" s="10"/>
      <c r="E20" s="10"/>
      <c r="F20" s="12"/>
      <c r="G20" s="11"/>
      <c r="I20" s="2"/>
      <c r="J20" s="7"/>
      <c r="K20" s="7"/>
    </row>
    <row r="21" spans="1:11" ht="12.75" customHeight="1">
      <c r="A21" s="34"/>
      <c r="B21" s="100" t="s">
        <v>141</v>
      </c>
      <c r="C21" s="101"/>
      <c r="D21" s="10"/>
      <c r="E21" s="10"/>
      <c r="F21" s="12"/>
      <c r="G21" s="11"/>
      <c r="I21" s="2"/>
      <c r="J21" s="7"/>
      <c r="K21" s="7"/>
    </row>
    <row r="22" spans="1:11" ht="12.75" customHeight="1">
      <c r="A22" s="34"/>
      <c r="B22" s="19"/>
      <c r="C22" s="18" t="s">
        <v>149</v>
      </c>
      <c r="D22" s="10" t="s">
        <v>4</v>
      </c>
      <c r="E22" s="10">
        <v>195</v>
      </c>
      <c r="F22" s="12">
        <v>0</v>
      </c>
      <c r="G22" s="12">
        <f>SUM(E22*F22)</f>
        <v>0</v>
      </c>
      <c r="I22" s="2"/>
      <c r="J22" s="7"/>
      <c r="K22" s="7"/>
    </row>
    <row r="23" spans="1:11" ht="12.75" customHeight="1">
      <c r="A23" s="34"/>
      <c r="B23" s="19"/>
      <c r="C23" s="18" t="s">
        <v>122</v>
      </c>
      <c r="D23" s="10" t="s">
        <v>4</v>
      </c>
      <c r="E23" s="10">
        <v>50</v>
      </c>
      <c r="F23" s="12">
        <v>0</v>
      </c>
      <c r="G23" s="12">
        <f>SUM(E23*F23)</f>
        <v>0</v>
      </c>
      <c r="I23" s="2"/>
      <c r="J23" s="7"/>
      <c r="K23" s="7"/>
    </row>
    <row r="24" spans="1:11" ht="12.75" customHeight="1">
      <c r="A24" s="34"/>
      <c r="B24" s="19"/>
      <c r="C24" s="18" t="s">
        <v>150</v>
      </c>
      <c r="D24" s="10"/>
      <c r="E24" s="10"/>
      <c r="F24" s="12"/>
      <c r="G24" s="12"/>
      <c r="I24" s="2"/>
      <c r="J24" s="7"/>
      <c r="K24" s="7"/>
    </row>
    <row r="25" spans="1:11" ht="12.75" customHeight="1">
      <c r="A25" s="34"/>
      <c r="B25" s="19"/>
      <c r="C25" s="13" t="s">
        <v>145</v>
      </c>
      <c r="D25" s="10"/>
      <c r="E25" s="10"/>
      <c r="F25" s="12"/>
      <c r="G25" s="11">
        <f>SUM(G22:G24)</f>
        <v>0</v>
      </c>
      <c r="I25" s="2"/>
      <c r="J25" s="7"/>
      <c r="K25" s="7"/>
    </row>
    <row r="26" spans="1:11" ht="12.75" customHeight="1">
      <c r="A26" s="34"/>
      <c r="B26" s="19"/>
      <c r="C26" s="13"/>
      <c r="D26" s="10"/>
      <c r="E26" s="10"/>
      <c r="F26" s="12"/>
      <c r="G26" s="11"/>
      <c r="I26" s="2"/>
      <c r="J26" s="7"/>
      <c r="K26" s="7"/>
    </row>
    <row r="27" spans="1:11" ht="12.75" customHeight="1">
      <c r="A27" s="34"/>
      <c r="B27" s="100" t="s">
        <v>142</v>
      </c>
      <c r="C27" s="101"/>
      <c r="D27" s="10"/>
      <c r="E27" s="10"/>
      <c r="F27" s="12"/>
      <c r="G27" s="11"/>
      <c r="I27" s="2"/>
      <c r="J27" s="7"/>
      <c r="K27" s="7"/>
    </row>
    <row r="28" spans="1:11" ht="12.75" customHeight="1">
      <c r="A28" s="34"/>
      <c r="B28" s="19"/>
      <c r="C28" s="18" t="s">
        <v>37</v>
      </c>
      <c r="D28" s="10" t="s">
        <v>10</v>
      </c>
      <c r="E28" s="10">
        <v>1</v>
      </c>
      <c r="F28" s="12">
        <v>0</v>
      </c>
      <c r="G28" s="12">
        <f>SUM(E28*F28)</f>
        <v>0</v>
      </c>
      <c r="I28" s="2"/>
      <c r="J28" s="7"/>
      <c r="K28" s="7"/>
    </row>
    <row r="29" spans="1:11" ht="12.75" customHeight="1">
      <c r="A29" s="34"/>
      <c r="B29" s="19"/>
      <c r="C29" s="18" t="s">
        <v>38</v>
      </c>
      <c r="D29" s="10" t="s">
        <v>4</v>
      </c>
      <c r="E29" s="10">
        <v>68</v>
      </c>
      <c r="F29" s="12">
        <v>0</v>
      </c>
      <c r="G29" s="12">
        <f>SUM(E29*F29)</f>
        <v>0</v>
      </c>
      <c r="I29" s="2"/>
      <c r="J29" s="7"/>
      <c r="K29" s="7"/>
    </row>
    <row r="30" spans="1:11" ht="12.75" customHeight="1">
      <c r="A30" s="34"/>
      <c r="B30" s="19"/>
      <c r="C30" s="18" t="s">
        <v>152</v>
      </c>
      <c r="D30" s="10" t="s">
        <v>4</v>
      </c>
      <c r="E30" s="10">
        <v>68</v>
      </c>
      <c r="F30" s="12">
        <v>0</v>
      </c>
      <c r="G30" s="12">
        <f>SUM(E30*F30)</f>
        <v>0</v>
      </c>
      <c r="I30" s="2"/>
      <c r="J30" s="7"/>
      <c r="K30" s="7"/>
    </row>
    <row r="31" spans="1:11" ht="12.75" customHeight="1">
      <c r="A31" s="34"/>
      <c r="B31" s="19"/>
      <c r="C31" s="13" t="s">
        <v>146</v>
      </c>
      <c r="D31" s="10"/>
      <c r="E31" s="10"/>
      <c r="F31" s="12"/>
      <c r="G31" s="11">
        <f>SUM(G28:G30)</f>
        <v>0</v>
      </c>
      <c r="I31" s="2"/>
      <c r="J31" s="7"/>
      <c r="K31" s="7"/>
    </row>
    <row r="32" spans="1:11" ht="12.75" customHeight="1">
      <c r="A32" s="34"/>
      <c r="B32" s="19"/>
      <c r="C32" s="13"/>
      <c r="D32" s="10"/>
      <c r="E32" s="10"/>
      <c r="F32" s="12"/>
      <c r="G32" s="11"/>
      <c r="I32" s="2"/>
      <c r="J32" s="7"/>
      <c r="K32" s="7"/>
    </row>
    <row r="33" spans="1:11" ht="12.75" customHeight="1">
      <c r="A33" s="34"/>
      <c r="B33" s="100" t="s">
        <v>143</v>
      </c>
      <c r="C33" s="101"/>
      <c r="D33" s="10"/>
      <c r="E33" s="10"/>
      <c r="F33" s="12"/>
      <c r="G33" s="11"/>
      <c r="I33" s="2"/>
      <c r="J33" s="7"/>
      <c r="K33" s="7"/>
    </row>
    <row r="34" spans="1:11" ht="23.25" customHeight="1">
      <c r="A34" s="34"/>
      <c r="B34" s="19"/>
      <c r="C34" s="14" t="s">
        <v>153</v>
      </c>
      <c r="D34" s="10" t="s">
        <v>1</v>
      </c>
      <c r="E34" s="10">
        <v>10</v>
      </c>
      <c r="F34" s="12">
        <v>0</v>
      </c>
      <c r="G34" s="12">
        <f>SUM(E34*F34)</f>
        <v>0</v>
      </c>
      <c r="I34" s="2"/>
      <c r="J34" s="7"/>
      <c r="K34" s="7"/>
    </row>
    <row r="35" spans="1:11" ht="12.75" customHeight="1">
      <c r="A35" s="34"/>
      <c r="B35" s="19"/>
      <c r="C35" s="13" t="s">
        <v>147</v>
      </c>
      <c r="D35" s="10"/>
      <c r="E35" s="10"/>
      <c r="F35" s="12"/>
      <c r="G35" s="11">
        <f>SUM(G34:G34)</f>
        <v>0</v>
      </c>
      <c r="I35" s="2"/>
      <c r="J35" s="7"/>
      <c r="K35" s="7"/>
    </row>
    <row r="36" spans="1:11" ht="12.75" customHeight="1">
      <c r="A36" s="34"/>
      <c r="B36" s="19"/>
      <c r="C36" s="13"/>
      <c r="D36" s="10"/>
      <c r="E36" s="10"/>
      <c r="F36" s="12"/>
      <c r="G36" s="11"/>
      <c r="I36" s="2"/>
      <c r="J36" s="7"/>
      <c r="K36" s="7"/>
    </row>
    <row r="37" spans="1:11" ht="12.75" customHeight="1">
      <c r="A37" s="34"/>
      <c r="B37" s="19"/>
      <c r="C37" s="13" t="s">
        <v>148</v>
      </c>
      <c r="D37" s="10"/>
      <c r="E37" s="10"/>
      <c r="F37" s="12"/>
      <c r="G37" s="30">
        <f>SUM(G19+G25+G31+G35)</f>
        <v>0</v>
      </c>
      <c r="I37" s="2"/>
      <c r="J37" s="7"/>
      <c r="K37" s="7"/>
    </row>
    <row r="38" spans="1:11" ht="12.75" customHeight="1">
      <c r="A38" s="34"/>
      <c r="B38" s="19"/>
      <c r="C38" s="18"/>
      <c r="D38" s="10"/>
      <c r="E38" s="10"/>
      <c r="F38" s="12"/>
      <c r="G38" s="12"/>
      <c r="I38" s="2"/>
      <c r="J38" s="7"/>
      <c r="K38" s="7"/>
    </row>
    <row r="39" spans="1:11" ht="16.5" customHeight="1">
      <c r="A39" s="3">
        <v>3</v>
      </c>
      <c r="B39" s="106" t="s">
        <v>115</v>
      </c>
      <c r="C39" s="107"/>
      <c r="D39" s="3" t="s">
        <v>1</v>
      </c>
      <c r="E39" s="3" t="s">
        <v>2</v>
      </c>
      <c r="F39" s="3" t="s">
        <v>0</v>
      </c>
      <c r="G39" s="3" t="s">
        <v>3</v>
      </c>
      <c r="I39" s="2"/>
      <c r="J39" s="7"/>
      <c r="K39" s="7"/>
    </row>
    <row r="40" spans="1:11" ht="12.75" customHeight="1">
      <c r="A40" s="34"/>
      <c r="B40" s="100" t="s">
        <v>8</v>
      </c>
      <c r="C40" s="101"/>
      <c r="D40" s="20"/>
      <c r="E40" s="21"/>
      <c r="F40" s="22"/>
      <c r="G40" s="23"/>
      <c r="H40" s="41"/>
      <c r="I40" s="2"/>
      <c r="J40" s="7"/>
      <c r="K40" s="7"/>
    </row>
    <row r="41" spans="1:11" ht="12.75" customHeight="1">
      <c r="A41" s="34"/>
      <c r="B41" s="31"/>
      <c r="C41" s="18" t="s">
        <v>22</v>
      </c>
      <c r="D41" s="10" t="s">
        <v>4</v>
      </c>
      <c r="E41" s="10">
        <v>63</v>
      </c>
      <c r="F41" s="12">
        <v>0</v>
      </c>
      <c r="G41" s="12">
        <f>SUM(F41*E41)</f>
        <v>0</v>
      </c>
      <c r="H41" s="41"/>
      <c r="I41" s="2"/>
      <c r="J41" s="7"/>
      <c r="K41" s="7"/>
    </row>
    <row r="42" spans="1:11" ht="12.75" customHeight="1">
      <c r="A42" s="34"/>
      <c r="B42" s="19"/>
      <c r="C42" s="18" t="s">
        <v>6</v>
      </c>
      <c r="D42" s="10" t="s">
        <v>4</v>
      </c>
      <c r="E42" s="10">
        <v>63</v>
      </c>
      <c r="F42" s="12">
        <v>0</v>
      </c>
      <c r="G42" s="12">
        <f>SUM(F42*E42)</f>
        <v>0</v>
      </c>
      <c r="H42" s="41"/>
      <c r="I42" s="2"/>
      <c r="J42" s="7"/>
      <c r="K42" s="7"/>
    </row>
    <row r="43" spans="1:11" ht="12.75" customHeight="1">
      <c r="A43" s="34"/>
      <c r="B43" s="19"/>
      <c r="C43" s="14" t="s">
        <v>139</v>
      </c>
      <c r="D43" s="10" t="s">
        <v>4</v>
      </c>
      <c r="E43" s="10">
        <v>63</v>
      </c>
      <c r="F43" s="12">
        <v>0</v>
      </c>
      <c r="G43" s="12">
        <f>SUM(F43*E43)</f>
        <v>0</v>
      </c>
      <c r="H43" s="41"/>
      <c r="I43" s="2"/>
      <c r="J43" s="7"/>
      <c r="K43" s="7"/>
    </row>
    <row r="44" spans="1:11" ht="12.75" customHeight="1">
      <c r="A44" s="34"/>
      <c r="B44" s="19"/>
      <c r="C44" s="18" t="s">
        <v>7</v>
      </c>
      <c r="D44" s="10" t="s">
        <v>5</v>
      </c>
      <c r="E44" s="10">
        <v>7</v>
      </c>
      <c r="F44" s="12">
        <v>0</v>
      </c>
      <c r="G44" s="12">
        <f>SUM(F44*E44)</f>
        <v>0</v>
      </c>
      <c r="H44" s="41"/>
      <c r="I44" s="2"/>
      <c r="J44" s="7"/>
      <c r="K44" s="7"/>
    </row>
    <row r="45" spans="1:11" ht="12.75" customHeight="1">
      <c r="A45" s="34"/>
      <c r="B45" s="19"/>
      <c r="C45" s="18" t="s">
        <v>151</v>
      </c>
      <c r="D45" s="10"/>
      <c r="E45" s="10"/>
      <c r="F45" s="12"/>
      <c r="G45" s="12"/>
      <c r="H45" s="41"/>
      <c r="I45" s="2"/>
      <c r="J45" s="7"/>
      <c r="K45" s="7"/>
    </row>
    <row r="46" spans="1:11" ht="12.75" customHeight="1">
      <c r="A46" s="34"/>
      <c r="B46" s="19"/>
      <c r="C46" s="13" t="s">
        <v>12</v>
      </c>
      <c r="D46" s="10"/>
      <c r="E46" s="10"/>
      <c r="F46" s="12"/>
      <c r="G46" s="11">
        <f>SUM(G41:G44)</f>
        <v>0</v>
      </c>
      <c r="H46" s="41"/>
      <c r="I46" s="2"/>
      <c r="J46" s="7"/>
      <c r="K46" s="7"/>
    </row>
    <row r="47" spans="1:11" ht="12.75" customHeight="1">
      <c r="A47" s="34"/>
      <c r="B47" s="28"/>
      <c r="C47" s="29"/>
      <c r="D47" s="10"/>
      <c r="E47" s="10"/>
      <c r="F47" s="12"/>
      <c r="G47" s="11"/>
      <c r="H47" s="41"/>
      <c r="I47" s="2"/>
      <c r="J47" s="7"/>
      <c r="K47" s="7"/>
    </row>
    <row r="48" spans="1:11" ht="12.75" customHeight="1">
      <c r="A48" s="34"/>
      <c r="B48" s="100" t="s">
        <v>9</v>
      </c>
      <c r="C48" s="101"/>
      <c r="D48" s="10"/>
      <c r="E48" s="10"/>
      <c r="F48" s="12"/>
      <c r="G48" s="11"/>
      <c r="H48" s="41"/>
      <c r="I48" s="2"/>
      <c r="J48" s="7"/>
      <c r="K48" s="7"/>
    </row>
    <row r="49" spans="1:11" ht="13.5" customHeight="1">
      <c r="A49" s="34"/>
      <c r="B49" s="19"/>
      <c r="C49" s="18" t="s">
        <v>149</v>
      </c>
      <c r="D49" s="10" t="s">
        <v>4</v>
      </c>
      <c r="E49" s="10">
        <v>185</v>
      </c>
      <c r="F49" s="12">
        <v>0</v>
      </c>
      <c r="G49" s="12">
        <f>SUM(E49*F49)</f>
        <v>0</v>
      </c>
      <c r="H49" s="41"/>
      <c r="I49" s="2"/>
      <c r="J49" s="7"/>
      <c r="K49" s="7"/>
    </row>
    <row r="50" spans="1:11" ht="12.75" customHeight="1">
      <c r="A50" s="34"/>
      <c r="B50" s="19"/>
      <c r="C50" s="18" t="s">
        <v>122</v>
      </c>
      <c r="D50" s="10" t="s">
        <v>4</v>
      </c>
      <c r="E50" s="10">
        <v>45</v>
      </c>
      <c r="F50" s="12">
        <v>0</v>
      </c>
      <c r="G50" s="12">
        <f>SUM(E50*F50)</f>
        <v>0</v>
      </c>
      <c r="I50" s="2"/>
      <c r="J50" s="7"/>
      <c r="K50" s="7"/>
    </row>
    <row r="51" spans="1:11" ht="12.75" customHeight="1">
      <c r="A51" s="34"/>
      <c r="B51" s="19"/>
      <c r="C51" s="18" t="s">
        <v>150</v>
      </c>
      <c r="D51" s="10"/>
      <c r="E51" s="10"/>
      <c r="F51" s="12"/>
      <c r="G51" s="12"/>
      <c r="H51" s="41"/>
      <c r="I51" s="2"/>
      <c r="J51" s="7"/>
      <c r="K51" s="7"/>
    </row>
    <row r="52" spans="1:11" ht="12.75" customHeight="1">
      <c r="A52" s="34"/>
      <c r="B52" s="19"/>
      <c r="C52" s="13" t="s">
        <v>13</v>
      </c>
      <c r="D52" s="10"/>
      <c r="E52" s="10"/>
      <c r="F52" s="12"/>
      <c r="G52" s="11">
        <f>SUM(G49:G51)</f>
        <v>0</v>
      </c>
      <c r="H52" s="41"/>
      <c r="I52" s="2"/>
      <c r="J52" s="7"/>
      <c r="K52" s="7"/>
    </row>
    <row r="53" spans="1:11" ht="12.75" customHeight="1">
      <c r="A53" s="34"/>
      <c r="B53" s="28"/>
      <c r="C53" s="29"/>
      <c r="D53" s="10"/>
      <c r="E53" s="10"/>
      <c r="F53" s="12"/>
      <c r="G53" s="11"/>
      <c r="H53" s="41"/>
      <c r="I53" s="2"/>
      <c r="J53" s="7"/>
      <c r="K53" s="7"/>
    </row>
    <row r="54" spans="1:11" ht="12.75" customHeight="1">
      <c r="A54" s="34"/>
      <c r="B54" s="100" t="s">
        <v>39</v>
      </c>
      <c r="C54" s="101"/>
      <c r="D54" s="10"/>
      <c r="E54" s="10"/>
      <c r="F54" s="12"/>
      <c r="G54" s="11"/>
      <c r="H54" s="41"/>
      <c r="I54" s="2"/>
      <c r="J54" s="7"/>
      <c r="K54" s="7"/>
    </row>
    <row r="55" spans="1:11" ht="12.75" customHeight="1">
      <c r="A55" s="34"/>
      <c r="B55" s="19"/>
      <c r="C55" s="18" t="s">
        <v>37</v>
      </c>
      <c r="D55" s="10" t="s">
        <v>10</v>
      </c>
      <c r="E55" s="10">
        <v>1</v>
      </c>
      <c r="F55" s="12">
        <v>0</v>
      </c>
      <c r="G55" s="12">
        <f>SUM(E55*F55)</f>
        <v>0</v>
      </c>
      <c r="H55" s="41"/>
      <c r="I55" s="2"/>
      <c r="J55" s="7"/>
      <c r="K55" s="7"/>
    </row>
    <row r="56" spans="1:11" ht="12.75" customHeight="1">
      <c r="A56" s="34"/>
      <c r="B56" s="19"/>
      <c r="C56" s="18" t="s">
        <v>38</v>
      </c>
      <c r="D56" s="10" t="s">
        <v>4</v>
      </c>
      <c r="E56" s="10">
        <v>62</v>
      </c>
      <c r="F56" s="12">
        <v>0</v>
      </c>
      <c r="G56" s="12">
        <f>SUM(E56*F56)</f>
        <v>0</v>
      </c>
      <c r="H56" s="41"/>
      <c r="I56" s="2"/>
      <c r="J56" s="7"/>
      <c r="K56" s="7"/>
    </row>
    <row r="57" spans="1:11" ht="12.75" customHeight="1">
      <c r="A57" s="34"/>
      <c r="B57" s="19"/>
      <c r="C57" s="18" t="s">
        <v>152</v>
      </c>
      <c r="D57" s="10" t="s">
        <v>4</v>
      </c>
      <c r="E57" s="10">
        <v>62</v>
      </c>
      <c r="F57" s="12">
        <v>0</v>
      </c>
      <c r="G57" s="12">
        <f>SUM(E57*F57)</f>
        <v>0</v>
      </c>
      <c r="H57" s="41"/>
      <c r="I57" s="2"/>
      <c r="J57" s="7"/>
      <c r="K57" s="7"/>
    </row>
    <row r="58" spans="1:11" ht="12.75" customHeight="1">
      <c r="A58" s="34"/>
      <c r="B58" s="19"/>
      <c r="C58" s="13" t="s">
        <v>40</v>
      </c>
      <c r="D58" s="10"/>
      <c r="E58" s="10"/>
      <c r="F58" s="12"/>
      <c r="G58" s="11">
        <f>SUM(G55:G57)</f>
        <v>0</v>
      </c>
      <c r="H58" s="41"/>
      <c r="I58" s="2"/>
      <c r="J58" s="7"/>
      <c r="K58" s="7"/>
    </row>
    <row r="59" spans="1:11" ht="12.75" customHeight="1">
      <c r="A59" s="34"/>
      <c r="B59" s="19"/>
      <c r="C59" s="13"/>
      <c r="D59" s="10"/>
      <c r="E59" s="10"/>
      <c r="F59" s="12"/>
      <c r="G59" s="11"/>
      <c r="H59" s="41"/>
      <c r="I59" s="2"/>
      <c r="J59" s="7"/>
      <c r="K59" s="7"/>
    </row>
    <row r="60" spans="1:11" ht="12.75" customHeight="1">
      <c r="A60" s="34"/>
      <c r="B60" s="100" t="s">
        <v>44</v>
      </c>
      <c r="C60" s="101"/>
      <c r="D60" s="10"/>
      <c r="E60" s="10"/>
      <c r="F60" s="12"/>
      <c r="G60" s="11"/>
      <c r="H60" s="41"/>
      <c r="I60" s="2"/>
      <c r="J60" s="7"/>
      <c r="K60" s="7"/>
    </row>
    <row r="61" spans="1:11" ht="30.75" customHeight="1">
      <c r="A61" s="34"/>
      <c r="B61" s="19"/>
      <c r="C61" s="14" t="s">
        <v>153</v>
      </c>
      <c r="D61" s="10" t="s">
        <v>1</v>
      </c>
      <c r="E61" s="10">
        <v>6</v>
      </c>
      <c r="F61" s="12">
        <v>0</v>
      </c>
      <c r="G61" s="12">
        <f>SUM(E61*F61)</f>
        <v>0</v>
      </c>
      <c r="H61" s="41"/>
      <c r="I61" s="2"/>
      <c r="J61" s="7"/>
      <c r="K61" s="7"/>
    </row>
    <row r="62" spans="1:11" ht="12.75" customHeight="1">
      <c r="A62" s="34"/>
      <c r="B62" s="19"/>
      <c r="C62" s="18" t="s">
        <v>45</v>
      </c>
      <c r="D62" s="10" t="s">
        <v>1</v>
      </c>
      <c r="E62" s="10">
        <v>3</v>
      </c>
      <c r="F62" s="12">
        <v>0</v>
      </c>
      <c r="G62" s="12">
        <f>SUM(E62*F62)</f>
        <v>0</v>
      </c>
      <c r="H62" s="41"/>
      <c r="I62" s="2"/>
      <c r="J62" s="7"/>
      <c r="K62" s="7"/>
    </row>
    <row r="63" spans="1:11" ht="12.75" customHeight="1">
      <c r="A63" s="34"/>
      <c r="B63" s="19"/>
      <c r="C63" s="13" t="s">
        <v>46</v>
      </c>
      <c r="D63" s="10"/>
      <c r="E63" s="10"/>
      <c r="F63" s="12"/>
      <c r="G63" s="11">
        <f>SUM(G61:G62)</f>
        <v>0</v>
      </c>
      <c r="H63" s="41"/>
      <c r="I63" s="2"/>
      <c r="J63" s="7"/>
      <c r="K63" s="7"/>
    </row>
    <row r="64" spans="1:11" ht="12.75" customHeight="1">
      <c r="A64" s="34"/>
      <c r="B64" s="19"/>
      <c r="C64" s="13"/>
      <c r="D64" s="10"/>
      <c r="E64" s="10"/>
      <c r="F64" s="12"/>
      <c r="G64" s="11"/>
      <c r="H64" s="41"/>
      <c r="I64" s="2"/>
      <c r="J64" s="7"/>
      <c r="K64" s="7"/>
    </row>
    <row r="65" spans="1:11" ht="12.75" customHeight="1">
      <c r="A65" s="34"/>
      <c r="B65" s="19"/>
      <c r="C65" s="13" t="s">
        <v>23</v>
      </c>
      <c r="D65" s="10"/>
      <c r="E65" s="10"/>
      <c r="F65" s="12"/>
      <c r="G65" s="30">
        <f>SUM(G63+G58+G52+G46)</f>
        <v>0</v>
      </c>
      <c r="H65" s="41"/>
      <c r="I65" s="2"/>
      <c r="J65" s="7"/>
      <c r="K65" s="7"/>
    </row>
    <row r="66" ht="12">
      <c r="A66" s="34"/>
    </row>
    <row r="67" spans="1:7" ht="12">
      <c r="A67" s="3">
        <v>4</v>
      </c>
      <c r="B67" s="26" t="s">
        <v>14</v>
      </c>
      <c r="C67" s="27"/>
      <c r="D67" s="3" t="s">
        <v>1</v>
      </c>
      <c r="E67" s="3" t="s">
        <v>2</v>
      </c>
      <c r="F67" s="3" t="s">
        <v>0</v>
      </c>
      <c r="G67" s="3" t="s">
        <v>3</v>
      </c>
    </row>
    <row r="68" spans="2:7" ht="12">
      <c r="B68" s="31"/>
      <c r="C68" s="31"/>
      <c r="D68" s="32"/>
      <c r="E68" s="32"/>
      <c r="F68" s="32"/>
      <c r="G68" s="32"/>
    </row>
    <row r="69" spans="2:7" ht="12">
      <c r="B69" s="61"/>
      <c r="C69" s="70"/>
      <c r="D69" s="10"/>
      <c r="E69" s="10"/>
      <c r="F69" s="12"/>
      <c r="G69" s="12"/>
    </row>
    <row r="70" spans="1:11" ht="12.75" customHeight="1">
      <c r="A70" s="34"/>
      <c r="B70" s="61" t="s">
        <v>26</v>
      </c>
      <c r="C70" s="70" t="s">
        <v>117</v>
      </c>
      <c r="D70" s="10"/>
      <c r="E70" s="10"/>
      <c r="F70" s="12"/>
      <c r="G70" s="11"/>
      <c r="H70" s="41"/>
      <c r="I70" s="2"/>
      <c r="J70" s="7"/>
      <c r="K70" s="7"/>
    </row>
    <row r="71" spans="1:11" ht="12.75" customHeight="1">
      <c r="A71" s="34"/>
      <c r="B71" s="19"/>
      <c r="C71" s="18" t="s">
        <v>154</v>
      </c>
      <c r="D71" s="10" t="s">
        <v>10</v>
      </c>
      <c r="E71" s="10">
        <v>1</v>
      </c>
      <c r="F71" s="12">
        <v>0</v>
      </c>
      <c r="G71" s="12">
        <f aca="true" t="shared" si="0" ref="G71:G79">SUM(E71*F71)</f>
        <v>0</v>
      </c>
      <c r="H71" s="41"/>
      <c r="I71" s="2"/>
      <c r="J71" s="7"/>
      <c r="K71" s="7"/>
    </row>
    <row r="72" spans="1:11" ht="12.75" customHeight="1">
      <c r="A72" s="34"/>
      <c r="B72" s="19"/>
      <c r="C72" s="18" t="s">
        <v>155</v>
      </c>
      <c r="D72" s="10" t="s">
        <v>10</v>
      </c>
      <c r="E72" s="10">
        <v>1</v>
      </c>
      <c r="F72" s="12">
        <v>0</v>
      </c>
      <c r="G72" s="12">
        <f t="shared" si="0"/>
        <v>0</v>
      </c>
      <c r="H72" s="41"/>
      <c r="I72" s="2"/>
      <c r="J72" s="7"/>
      <c r="K72" s="7"/>
    </row>
    <row r="73" spans="1:11" ht="12.75" customHeight="1">
      <c r="A73" s="34"/>
      <c r="B73" s="19"/>
      <c r="C73" s="18" t="s">
        <v>85</v>
      </c>
      <c r="D73" s="10" t="s">
        <v>4</v>
      </c>
      <c r="E73" s="10">
        <v>3</v>
      </c>
      <c r="F73" s="12">
        <v>0</v>
      </c>
      <c r="G73" s="12">
        <f t="shared" si="0"/>
        <v>0</v>
      </c>
      <c r="H73" s="41"/>
      <c r="I73" s="2"/>
      <c r="J73" s="7"/>
      <c r="K73" s="7"/>
    </row>
    <row r="74" spans="1:11" ht="12.75" customHeight="1">
      <c r="A74" s="34"/>
      <c r="B74" s="19"/>
      <c r="C74" s="18" t="s">
        <v>86</v>
      </c>
      <c r="D74" s="10" t="s">
        <v>10</v>
      </c>
      <c r="E74" s="10">
        <v>1</v>
      </c>
      <c r="F74" s="12">
        <v>0</v>
      </c>
      <c r="G74" s="12">
        <f t="shared" si="0"/>
        <v>0</v>
      </c>
      <c r="H74" s="41"/>
      <c r="I74" s="2"/>
      <c r="J74" s="7"/>
      <c r="K74" s="7"/>
    </row>
    <row r="75" spans="1:11" ht="12.75" customHeight="1">
      <c r="A75" s="34"/>
      <c r="B75" s="19"/>
      <c r="C75" s="18" t="s">
        <v>156</v>
      </c>
      <c r="D75" s="10" t="s">
        <v>10</v>
      </c>
      <c r="E75" s="10">
        <v>1</v>
      </c>
      <c r="F75" s="12">
        <v>0</v>
      </c>
      <c r="G75" s="12">
        <f t="shared" si="0"/>
        <v>0</v>
      </c>
      <c r="H75" s="41"/>
      <c r="I75" s="2"/>
      <c r="J75" s="7"/>
      <c r="K75" s="7"/>
    </row>
    <row r="76" spans="1:11" ht="12.75" customHeight="1">
      <c r="A76" s="34"/>
      <c r="B76" s="19"/>
      <c r="C76" s="18" t="s">
        <v>157</v>
      </c>
      <c r="D76" s="10" t="s">
        <v>10</v>
      </c>
      <c r="E76" s="10">
        <v>1</v>
      </c>
      <c r="F76" s="12">
        <v>0</v>
      </c>
      <c r="G76" s="12">
        <f t="shared" si="0"/>
        <v>0</v>
      </c>
      <c r="H76" s="41"/>
      <c r="I76" s="2"/>
      <c r="J76" s="7"/>
      <c r="K76" s="7"/>
    </row>
    <row r="77" spans="1:11" ht="12.75" customHeight="1">
      <c r="A77" s="34"/>
      <c r="B77" s="19"/>
      <c r="C77" s="18" t="s">
        <v>87</v>
      </c>
      <c r="D77" s="10" t="s">
        <v>10</v>
      </c>
      <c r="E77" s="10">
        <v>1</v>
      </c>
      <c r="F77" s="12">
        <v>0</v>
      </c>
      <c r="G77" s="12">
        <f t="shared" si="0"/>
        <v>0</v>
      </c>
      <c r="H77" s="41"/>
      <c r="I77" s="2"/>
      <c r="J77" s="7"/>
      <c r="K77" s="7"/>
    </row>
    <row r="78" spans="1:11" ht="12.75" customHeight="1">
      <c r="A78" s="34"/>
      <c r="B78" s="19"/>
      <c r="C78" s="18" t="s">
        <v>132</v>
      </c>
      <c r="D78" s="10" t="s">
        <v>4</v>
      </c>
      <c r="E78" s="10">
        <v>5</v>
      </c>
      <c r="F78" s="12">
        <v>0</v>
      </c>
      <c r="G78" s="12">
        <f t="shared" si="0"/>
        <v>0</v>
      </c>
      <c r="H78" s="41"/>
      <c r="I78" s="2"/>
      <c r="J78" s="7"/>
      <c r="K78" s="7"/>
    </row>
    <row r="79" spans="1:11" ht="26.25" customHeight="1">
      <c r="A79" s="34"/>
      <c r="B79" s="19"/>
      <c r="C79" s="14" t="s">
        <v>158</v>
      </c>
      <c r="D79" s="10" t="s">
        <v>4</v>
      </c>
      <c r="E79" s="10">
        <v>5</v>
      </c>
      <c r="F79" s="12">
        <v>0</v>
      </c>
      <c r="G79" s="12">
        <f t="shared" si="0"/>
        <v>0</v>
      </c>
      <c r="H79" s="41"/>
      <c r="I79" s="2"/>
      <c r="J79" s="7"/>
      <c r="K79" s="7"/>
    </row>
    <row r="80" spans="1:11" ht="12.75" customHeight="1">
      <c r="A80" s="34"/>
      <c r="B80" s="19"/>
      <c r="C80" s="13" t="s">
        <v>94</v>
      </c>
      <c r="D80" s="10"/>
      <c r="E80" s="10"/>
      <c r="F80" s="12"/>
      <c r="G80" s="74">
        <f>SUM(G71:G79)</f>
        <v>0</v>
      </c>
      <c r="H80" s="41"/>
      <c r="I80" s="2"/>
      <c r="J80" s="7"/>
      <c r="K80" s="7"/>
    </row>
    <row r="81" spans="1:11" ht="12.75" customHeight="1">
      <c r="A81" s="34"/>
      <c r="B81" s="19"/>
      <c r="C81" s="13"/>
      <c r="D81" s="10"/>
      <c r="E81" s="10"/>
      <c r="F81" s="12"/>
      <c r="G81" s="11"/>
      <c r="H81" s="41"/>
      <c r="I81" s="2"/>
      <c r="J81" s="7"/>
      <c r="K81" s="7"/>
    </row>
    <row r="82" spans="2:7" ht="12">
      <c r="B82" s="61" t="s">
        <v>28</v>
      </c>
      <c r="C82" s="70" t="s">
        <v>114</v>
      </c>
      <c r="D82" s="39"/>
      <c r="E82" s="39"/>
      <c r="F82" s="40"/>
      <c r="G82" s="40"/>
    </row>
    <row r="83" spans="1:11" ht="12.75" customHeight="1">
      <c r="A83" s="34"/>
      <c r="B83" s="19"/>
      <c r="C83" s="18" t="s">
        <v>88</v>
      </c>
      <c r="D83" s="10" t="s">
        <v>10</v>
      </c>
      <c r="E83" s="10">
        <v>2</v>
      </c>
      <c r="F83" s="12">
        <v>0</v>
      </c>
      <c r="G83" s="12">
        <f aca="true" t="shared" si="1" ref="G83:G93">SUM(E83*F83)</f>
        <v>0</v>
      </c>
      <c r="H83" s="41"/>
      <c r="I83" s="2"/>
      <c r="J83" s="7"/>
      <c r="K83" s="7"/>
    </row>
    <row r="84" spans="1:11" ht="12.75" customHeight="1">
      <c r="A84" s="34"/>
      <c r="B84" s="19"/>
      <c r="C84" s="18" t="s">
        <v>159</v>
      </c>
      <c r="D84" s="10" t="s">
        <v>4</v>
      </c>
      <c r="E84" s="10">
        <v>8</v>
      </c>
      <c r="F84" s="12">
        <v>0</v>
      </c>
      <c r="G84" s="12">
        <f t="shared" si="1"/>
        <v>0</v>
      </c>
      <c r="H84" s="41"/>
      <c r="I84" s="2"/>
      <c r="J84" s="7"/>
      <c r="K84" s="7"/>
    </row>
    <row r="85" spans="1:11" ht="12.75" customHeight="1">
      <c r="A85" s="34"/>
      <c r="B85" s="19"/>
      <c r="C85" s="18" t="s">
        <v>119</v>
      </c>
      <c r="D85" s="10" t="s">
        <v>10</v>
      </c>
      <c r="E85" s="10">
        <v>2</v>
      </c>
      <c r="F85" s="12">
        <v>0</v>
      </c>
      <c r="G85" s="12">
        <f t="shared" si="1"/>
        <v>0</v>
      </c>
      <c r="H85" s="41"/>
      <c r="I85" s="2"/>
      <c r="J85" s="7"/>
      <c r="K85" s="7"/>
    </row>
    <row r="86" spans="1:11" ht="12.75" customHeight="1">
      <c r="A86" s="34"/>
      <c r="B86" s="19"/>
      <c r="C86" s="18" t="s">
        <v>120</v>
      </c>
      <c r="D86" s="10" t="s">
        <v>10</v>
      </c>
      <c r="E86" s="10">
        <v>2</v>
      </c>
      <c r="F86" s="12">
        <v>0</v>
      </c>
      <c r="G86" s="12">
        <f t="shared" si="1"/>
        <v>0</v>
      </c>
      <c r="H86" s="41"/>
      <c r="I86" s="2"/>
      <c r="J86" s="7"/>
      <c r="K86" s="7"/>
    </row>
    <row r="87" spans="1:11" ht="12.75" customHeight="1">
      <c r="A87" s="34"/>
      <c r="B87" s="19"/>
      <c r="C87" s="18" t="s">
        <v>89</v>
      </c>
      <c r="D87" s="10" t="s">
        <v>10</v>
      </c>
      <c r="E87" s="10">
        <v>2</v>
      </c>
      <c r="F87" s="12">
        <v>0</v>
      </c>
      <c r="G87" s="12">
        <f t="shared" si="1"/>
        <v>0</v>
      </c>
      <c r="H87" s="41"/>
      <c r="I87" s="2"/>
      <c r="J87" s="7"/>
      <c r="K87" s="7"/>
    </row>
    <row r="88" spans="1:11" ht="12.75" customHeight="1">
      <c r="A88" s="34"/>
      <c r="B88" s="19"/>
      <c r="C88" s="18" t="s">
        <v>93</v>
      </c>
      <c r="D88" s="10" t="s">
        <v>10</v>
      </c>
      <c r="E88" s="10"/>
      <c r="F88" s="12"/>
      <c r="G88" s="12" t="s">
        <v>123</v>
      </c>
      <c r="H88" s="41"/>
      <c r="I88" s="2"/>
      <c r="J88" s="7"/>
      <c r="K88" s="7"/>
    </row>
    <row r="89" spans="1:11" ht="12.75" customHeight="1">
      <c r="A89" s="34"/>
      <c r="B89" s="19"/>
      <c r="C89" s="18" t="s">
        <v>160</v>
      </c>
      <c r="D89" s="10" t="s">
        <v>10</v>
      </c>
      <c r="E89" s="10"/>
      <c r="F89" s="12"/>
      <c r="G89" s="12" t="s">
        <v>123</v>
      </c>
      <c r="H89" s="41"/>
      <c r="I89" s="2"/>
      <c r="J89" s="7"/>
      <c r="K89" s="7"/>
    </row>
    <row r="90" spans="1:11" ht="12.75" customHeight="1">
      <c r="A90" s="34"/>
      <c r="B90" s="19"/>
      <c r="C90" s="18" t="s">
        <v>161</v>
      </c>
      <c r="D90" s="10" t="s">
        <v>10</v>
      </c>
      <c r="E90" s="10"/>
      <c r="F90" s="12"/>
      <c r="G90" s="12" t="s">
        <v>123</v>
      </c>
      <c r="H90" s="41"/>
      <c r="I90" s="2"/>
      <c r="J90" s="7"/>
      <c r="K90" s="7"/>
    </row>
    <row r="91" spans="1:11" ht="12.75" customHeight="1">
      <c r="A91" s="34"/>
      <c r="B91" s="19"/>
      <c r="C91" s="18" t="s">
        <v>90</v>
      </c>
      <c r="D91" s="10" t="s">
        <v>4</v>
      </c>
      <c r="E91" s="10">
        <v>3.5</v>
      </c>
      <c r="F91" s="12">
        <v>0</v>
      </c>
      <c r="G91" s="12">
        <f t="shared" si="1"/>
        <v>0</v>
      </c>
      <c r="H91" s="41"/>
      <c r="I91" s="2"/>
      <c r="J91" s="7"/>
      <c r="K91" s="7"/>
    </row>
    <row r="92" spans="1:11" ht="12.75" customHeight="1">
      <c r="A92" s="34"/>
      <c r="B92" s="19"/>
      <c r="C92" s="18" t="s">
        <v>91</v>
      </c>
      <c r="D92" s="10" t="s">
        <v>4</v>
      </c>
      <c r="E92" s="10">
        <v>28</v>
      </c>
      <c r="F92" s="12">
        <v>0</v>
      </c>
      <c r="G92" s="12">
        <f t="shared" si="1"/>
        <v>0</v>
      </c>
      <c r="H92" s="41"/>
      <c r="I92" s="2"/>
      <c r="J92" s="7"/>
      <c r="K92" s="7"/>
    </row>
    <row r="93" spans="1:11" ht="12.75" customHeight="1">
      <c r="A93" s="34"/>
      <c r="B93" s="19"/>
      <c r="C93" s="18" t="s">
        <v>92</v>
      </c>
      <c r="D93" s="10" t="s">
        <v>4</v>
      </c>
      <c r="E93" s="10">
        <v>7</v>
      </c>
      <c r="F93" s="12">
        <v>0</v>
      </c>
      <c r="G93" s="12">
        <f t="shared" si="1"/>
        <v>0</v>
      </c>
      <c r="H93" s="41"/>
      <c r="I93" s="2"/>
      <c r="J93" s="7"/>
      <c r="K93" s="7"/>
    </row>
    <row r="94" spans="1:11" ht="12.75" customHeight="1">
      <c r="A94" s="34"/>
      <c r="B94" s="19"/>
      <c r="C94" s="13" t="s">
        <v>94</v>
      </c>
      <c r="D94" s="10"/>
      <c r="E94" s="10"/>
      <c r="F94" s="12"/>
      <c r="G94" s="74">
        <f>SUM(G83:G93)</f>
        <v>0</v>
      </c>
      <c r="H94" s="41"/>
      <c r="I94" s="2"/>
      <c r="J94" s="7"/>
      <c r="K94" s="7"/>
    </row>
    <row r="95" spans="2:7" ht="12">
      <c r="B95" s="61" t="s">
        <v>27</v>
      </c>
      <c r="C95" s="70" t="s">
        <v>134</v>
      </c>
      <c r="D95" s="39"/>
      <c r="E95" s="39"/>
      <c r="F95" s="40"/>
      <c r="G95" s="40"/>
    </row>
    <row r="96" spans="1:11" ht="24.75" customHeight="1">
      <c r="A96" s="34"/>
      <c r="B96" s="19"/>
      <c r="C96" s="14" t="s">
        <v>101</v>
      </c>
      <c r="D96" s="10" t="s">
        <v>10</v>
      </c>
      <c r="E96" s="10">
        <v>1</v>
      </c>
      <c r="F96" s="12">
        <v>0</v>
      </c>
      <c r="G96" s="12">
        <f aca="true" t="shared" si="2" ref="G96:G102">SUM(E96*F96)</f>
        <v>0</v>
      </c>
      <c r="H96" s="41"/>
      <c r="I96" s="2"/>
      <c r="J96" s="7"/>
      <c r="K96" s="7"/>
    </row>
    <row r="97" spans="1:11" ht="16.5" customHeight="1">
      <c r="A97" s="34"/>
      <c r="B97" s="19"/>
      <c r="C97" s="14" t="s">
        <v>102</v>
      </c>
      <c r="D97" s="10" t="s">
        <v>10</v>
      </c>
      <c r="E97" s="10">
        <v>1</v>
      </c>
      <c r="F97" s="12">
        <v>0</v>
      </c>
      <c r="G97" s="12">
        <f t="shared" si="2"/>
        <v>0</v>
      </c>
      <c r="H97" s="41"/>
      <c r="I97" s="2"/>
      <c r="J97" s="7"/>
      <c r="K97" s="7"/>
    </row>
    <row r="98" spans="1:11" ht="16.5" customHeight="1">
      <c r="A98" s="34"/>
      <c r="B98" s="19"/>
      <c r="C98" s="14" t="s">
        <v>103</v>
      </c>
      <c r="D98" s="10" t="s">
        <v>10</v>
      </c>
      <c r="E98" s="10">
        <v>1</v>
      </c>
      <c r="F98" s="12">
        <v>0</v>
      </c>
      <c r="G98" s="12">
        <f t="shared" si="2"/>
        <v>0</v>
      </c>
      <c r="H98" s="41"/>
      <c r="I98" s="2"/>
      <c r="J98" s="7"/>
      <c r="K98" s="7"/>
    </row>
    <row r="99" spans="1:11" ht="12.75" customHeight="1">
      <c r="A99" s="34"/>
      <c r="B99" s="19"/>
      <c r="C99" s="18" t="s">
        <v>124</v>
      </c>
      <c r="D99" s="10" t="s">
        <v>11</v>
      </c>
      <c r="E99" s="10">
        <v>1</v>
      </c>
      <c r="F99" s="12">
        <v>0</v>
      </c>
      <c r="G99" s="12">
        <f t="shared" si="2"/>
        <v>0</v>
      </c>
      <c r="H99" s="41"/>
      <c r="I99" s="2"/>
      <c r="J99" s="7"/>
      <c r="K99" s="7"/>
    </row>
    <row r="100" spans="1:11" ht="12.75" customHeight="1">
      <c r="A100" s="34"/>
      <c r="B100" s="19"/>
      <c r="C100" s="18" t="s">
        <v>95</v>
      </c>
      <c r="D100" s="10" t="s">
        <v>4</v>
      </c>
      <c r="E100" s="10">
        <v>5</v>
      </c>
      <c r="F100" s="12">
        <v>0</v>
      </c>
      <c r="G100" s="12">
        <f t="shared" si="2"/>
        <v>0</v>
      </c>
      <c r="H100" s="41"/>
      <c r="I100" s="2"/>
      <c r="J100" s="7"/>
      <c r="K100" s="7"/>
    </row>
    <row r="101" spans="1:11" ht="12.75" customHeight="1">
      <c r="A101" s="34"/>
      <c r="B101" s="19"/>
      <c r="C101" s="18" t="s">
        <v>97</v>
      </c>
      <c r="D101" s="10" t="s">
        <v>10</v>
      </c>
      <c r="E101" s="10">
        <v>1</v>
      </c>
      <c r="F101" s="12">
        <v>0</v>
      </c>
      <c r="G101" s="12">
        <f t="shared" si="2"/>
        <v>0</v>
      </c>
      <c r="H101" s="41"/>
      <c r="I101" s="2"/>
      <c r="J101" s="7"/>
      <c r="K101" s="7"/>
    </row>
    <row r="102" spans="1:11" ht="12.75" customHeight="1">
      <c r="A102" s="34"/>
      <c r="B102" s="19"/>
      <c r="C102" s="18" t="s">
        <v>104</v>
      </c>
      <c r="D102" s="10" t="s">
        <v>4</v>
      </c>
      <c r="E102" s="10">
        <v>4</v>
      </c>
      <c r="F102" s="12">
        <v>0</v>
      </c>
      <c r="G102" s="12">
        <f t="shared" si="2"/>
        <v>0</v>
      </c>
      <c r="H102" s="41"/>
      <c r="I102" s="2"/>
      <c r="J102" s="7"/>
      <c r="K102" s="7"/>
    </row>
    <row r="103" spans="1:11" ht="12.75" customHeight="1">
      <c r="A103" s="34"/>
      <c r="B103" s="19"/>
      <c r="C103" s="13" t="s">
        <v>94</v>
      </c>
      <c r="D103" s="10"/>
      <c r="E103" s="10"/>
      <c r="F103" s="12"/>
      <c r="G103" s="74">
        <f>SUM(G96:G102)</f>
        <v>0</v>
      </c>
      <c r="H103" s="41"/>
      <c r="I103" s="2"/>
      <c r="J103" s="7"/>
      <c r="K103" s="7"/>
    </row>
    <row r="104" spans="2:7" s="41" customFormat="1" ht="12">
      <c r="B104" s="61"/>
      <c r="C104" s="70"/>
      <c r="D104" s="10"/>
      <c r="E104" s="10"/>
      <c r="F104" s="12"/>
      <c r="G104" s="12"/>
    </row>
    <row r="105" spans="2:7" ht="12">
      <c r="B105" s="61" t="s">
        <v>29</v>
      </c>
      <c r="C105" s="70" t="s">
        <v>100</v>
      </c>
      <c r="D105" s="39"/>
      <c r="E105" s="39"/>
      <c r="F105" s="40"/>
      <c r="G105" s="40"/>
    </row>
    <row r="106" spans="1:11" ht="24.75" customHeight="1">
      <c r="A106" s="34"/>
      <c r="B106" s="19"/>
      <c r="C106" s="14" t="s">
        <v>162</v>
      </c>
      <c r="D106" s="10" t="s">
        <v>10</v>
      </c>
      <c r="E106" s="10">
        <v>2</v>
      </c>
      <c r="F106" s="12">
        <v>0</v>
      </c>
      <c r="G106" s="12">
        <f aca="true" t="shared" si="3" ref="G106:G112">SUM(E106*F106)</f>
        <v>0</v>
      </c>
      <c r="H106" s="41"/>
      <c r="I106" s="2"/>
      <c r="J106" s="7"/>
      <c r="K106" s="7"/>
    </row>
    <row r="107" spans="1:11" ht="16.5" customHeight="1">
      <c r="A107" s="34"/>
      <c r="B107" s="19"/>
      <c r="C107" s="14" t="s">
        <v>163</v>
      </c>
      <c r="D107" s="10" t="s">
        <v>10</v>
      </c>
      <c r="E107" s="10">
        <v>2</v>
      </c>
      <c r="F107" s="12">
        <v>0</v>
      </c>
      <c r="G107" s="12">
        <f t="shared" si="3"/>
        <v>0</v>
      </c>
      <c r="H107" s="41"/>
      <c r="I107" s="2"/>
      <c r="J107" s="7"/>
      <c r="K107" s="7"/>
    </row>
    <row r="108" spans="1:11" ht="12.75" customHeight="1">
      <c r="A108" s="34"/>
      <c r="B108" s="19"/>
      <c r="C108" s="18" t="s">
        <v>126</v>
      </c>
      <c r="D108" s="10" t="s">
        <v>10</v>
      </c>
      <c r="E108" s="10">
        <v>2</v>
      </c>
      <c r="F108" s="12">
        <v>0</v>
      </c>
      <c r="G108" s="12">
        <f t="shared" si="3"/>
        <v>0</v>
      </c>
      <c r="H108" s="41"/>
      <c r="I108" s="2"/>
      <c r="J108" s="7"/>
      <c r="K108" s="7"/>
    </row>
    <row r="109" spans="1:11" ht="12.75" customHeight="1">
      <c r="A109" s="34"/>
      <c r="B109" s="19"/>
      <c r="C109" s="18" t="s">
        <v>125</v>
      </c>
      <c r="D109" s="10" t="s">
        <v>10</v>
      </c>
      <c r="E109" s="10">
        <v>2</v>
      </c>
      <c r="F109" s="12">
        <v>0</v>
      </c>
      <c r="G109" s="12">
        <f>SUM(E109*F109)</f>
        <v>0</v>
      </c>
      <c r="H109" s="41"/>
      <c r="I109" s="2"/>
      <c r="J109" s="7"/>
      <c r="K109" s="7"/>
    </row>
    <row r="110" spans="1:11" ht="12.75" customHeight="1">
      <c r="A110" s="34"/>
      <c r="B110" s="19"/>
      <c r="C110" s="18" t="s">
        <v>96</v>
      </c>
      <c r="D110" s="10" t="s">
        <v>4</v>
      </c>
      <c r="E110" s="10">
        <v>8</v>
      </c>
      <c r="F110" s="12">
        <v>0</v>
      </c>
      <c r="G110" s="12">
        <f t="shared" si="3"/>
        <v>0</v>
      </c>
      <c r="H110" s="41"/>
      <c r="I110" s="2"/>
      <c r="J110" s="7"/>
      <c r="K110" s="7"/>
    </row>
    <row r="111" spans="1:11" ht="12.75" customHeight="1">
      <c r="A111" s="34"/>
      <c r="B111" s="19"/>
      <c r="C111" s="18" t="s">
        <v>95</v>
      </c>
      <c r="D111" s="10" t="s">
        <v>4</v>
      </c>
      <c r="E111" s="10">
        <v>52</v>
      </c>
      <c r="F111" s="12">
        <v>0</v>
      </c>
      <c r="G111" s="12">
        <f t="shared" si="3"/>
        <v>0</v>
      </c>
      <c r="H111" s="41"/>
      <c r="I111" s="2"/>
      <c r="J111" s="7"/>
      <c r="K111" s="7"/>
    </row>
    <row r="112" spans="1:11" ht="12.75" customHeight="1">
      <c r="A112" s="34"/>
      <c r="B112" s="19"/>
      <c r="C112" s="18" t="s">
        <v>97</v>
      </c>
      <c r="D112" s="10" t="s">
        <v>10</v>
      </c>
      <c r="E112" s="10">
        <v>2</v>
      </c>
      <c r="F112" s="12">
        <v>0</v>
      </c>
      <c r="G112" s="12">
        <f t="shared" si="3"/>
        <v>0</v>
      </c>
      <c r="H112" s="41"/>
      <c r="I112" s="2"/>
      <c r="J112" s="7"/>
      <c r="K112" s="7"/>
    </row>
    <row r="113" spans="1:11" ht="22.5" customHeight="1">
      <c r="A113" s="34"/>
      <c r="B113" s="19"/>
      <c r="C113" s="31" t="s">
        <v>164</v>
      </c>
      <c r="D113" s="10"/>
      <c r="E113" s="10"/>
      <c r="F113" s="12"/>
      <c r="G113" s="12"/>
      <c r="H113" s="41"/>
      <c r="I113" s="2"/>
      <c r="J113" s="7"/>
      <c r="K113" s="7"/>
    </row>
    <row r="114" spans="1:11" ht="22.5" customHeight="1">
      <c r="A114" s="34"/>
      <c r="B114" s="19"/>
      <c r="C114" s="18" t="s">
        <v>98</v>
      </c>
      <c r="D114" s="10" t="s">
        <v>11</v>
      </c>
      <c r="E114" s="10">
        <v>2</v>
      </c>
      <c r="F114" s="12">
        <v>0</v>
      </c>
      <c r="G114" s="12">
        <f>SUM(E114*F114)</f>
        <v>0</v>
      </c>
      <c r="H114" s="41"/>
      <c r="I114" s="2"/>
      <c r="J114" s="7"/>
      <c r="K114" s="7"/>
    </row>
    <row r="115" spans="1:11" ht="12.75" customHeight="1">
      <c r="A115" s="34"/>
      <c r="B115" s="19"/>
      <c r="C115" s="18" t="s">
        <v>99</v>
      </c>
      <c r="D115" s="10" t="s">
        <v>11</v>
      </c>
      <c r="E115" s="10">
        <v>4</v>
      </c>
      <c r="F115" s="12">
        <v>0</v>
      </c>
      <c r="G115" s="12">
        <f>SUM(E115*F115)</f>
        <v>0</v>
      </c>
      <c r="H115" s="41"/>
      <c r="I115" s="2"/>
      <c r="J115" s="7"/>
      <c r="K115" s="7"/>
    </row>
    <row r="116" spans="1:11" ht="12.75" customHeight="1">
      <c r="A116" s="34"/>
      <c r="B116" s="19"/>
      <c r="C116" s="18" t="s">
        <v>165</v>
      </c>
      <c r="D116" s="10" t="s">
        <v>5</v>
      </c>
      <c r="E116" s="10">
        <v>16</v>
      </c>
      <c r="F116" s="12">
        <v>0</v>
      </c>
      <c r="G116" s="12">
        <f>SUM(E116*F116)</f>
        <v>0</v>
      </c>
      <c r="H116" s="41"/>
      <c r="I116" s="2"/>
      <c r="J116" s="7"/>
      <c r="K116" s="7"/>
    </row>
    <row r="117" spans="1:11" ht="12.75" customHeight="1">
      <c r="A117" s="34"/>
      <c r="B117" s="19"/>
      <c r="C117" s="13" t="s">
        <v>94</v>
      </c>
      <c r="D117" s="10"/>
      <c r="E117" s="10"/>
      <c r="F117" s="12"/>
      <c r="G117" s="74">
        <f>SUM(G106:G116)</f>
        <v>0</v>
      </c>
      <c r="H117" s="41"/>
      <c r="I117" s="2"/>
      <c r="J117" s="7"/>
      <c r="K117" s="7"/>
    </row>
    <row r="118" spans="2:7" ht="12">
      <c r="B118" s="28"/>
      <c r="C118" s="29"/>
      <c r="D118" s="10"/>
      <c r="E118" s="10"/>
      <c r="F118" s="12"/>
      <c r="G118" s="11"/>
    </row>
    <row r="119" spans="2:7" ht="12">
      <c r="B119" s="9"/>
      <c r="C119" s="13" t="s">
        <v>109</v>
      </c>
      <c r="D119" s="10"/>
      <c r="E119" s="10"/>
      <c r="F119" s="12"/>
      <c r="G119" s="30">
        <f>G80+G94+G103+G117</f>
        <v>0</v>
      </c>
    </row>
    <row r="120" spans="2:7" ht="12">
      <c r="B120" s="4"/>
      <c r="C120" s="38"/>
      <c r="D120" s="2"/>
      <c r="E120" s="2"/>
      <c r="F120" s="7"/>
      <c r="G120" s="8"/>
    </row>
    <row r="121" spans="1:7" ht="12">
      <c r="A121" s="3">
        <v>5</v>
      </c>
      <c r="B121" s="26" t="s">
        <v>66</v>
      </c>
      <c r="C121" s="27"/>
      <c r="D121" s="3" t="s">
        <v>1</v>
      </c>
      <c r="E121" s="3" t="s">
        <v>2</v>
      </c>
      <c r="F121" s="3" t="s">
        <v>0</v>
      </c>
      <c r="G121" s="3" t="s">
        <v>3</v>
      </c>
    </row>
    <row r="122" spans="2:7" ht="12">
      <c r="B122" s="31"/>
      <c r="C122" s="31"/>
      <c r="D122" s="32"/>
      <c r="E122" s="32"/>
      <c r="F122" s="32"/>
      <c r="G122" s="32"/>
    </row>
    <row r="123" spans="2:7" ht="12">
      <c r="B123" s="31" t="s">
        <v>110</v>
      </c>
      <c r="C123" s="24" t="s">
        <v>70</v>
      </c>
      <c r="D123" s="64"/>
      <c r="E123" s="57"/>
      <c r="F123" s="1"/>
      <c r="G123" s="63"/>
    </row>
    <row r="124" spans="2:7" ht="12">
      <c r="B124" s="31"/>
      <c r="C124" s="62" t="s">
        <v>30</v>
      </c>
      <c r="D124" s="65"/>
      <c r="E124" s="57" t="s">
        <v>123</v>
      </c>
      <c r="F124" s="7"/>
      <c r="G124" s="59"/>
    </row>
    <row r="125" spans="2:7" ht="12">
      <c r="B125" s="31"/>
      <c r="C125" s="62" t="s">
        <v>64</v>
      </c>
      <c r="D125" s="65"/>
      <c r="E125" s="57" t="s">
        <v>123</v>
      </c>
      <c r="F125" s="1"/>
      <c r="G125" s="69"/>
    </row>
    <row r="126" spans="2:7" ht="12">
      <c r="B126" s="31"/>
      <c r="C126" s="62" t="s">
        <v>31</v>
      </c>
      <c r="D126" s="65"/>
      <c r="E126" s="57" t="s">
        <v>123</v>
      </c>
      <c r="F126" s="7"/>
      <c r="G126" s="59"/>
    </row>
    <row r="127" spans="2:7" ht="12">
      <c r="B127" s="31"/>
      <c r="C127" s="62" t="s">
        <v>32</v>
      </c>
      <c r="D127" s="65"/>
      <c r="E127" s="57" t="s">
        <v>123</v>
      </c>
      <c r="F127" s="7"/>
      <c r="G127" s="59"/>
    </row>
    <row r="128" spans="2:7" ht="12">
      <c r="B128" s="31"/>
      <c r="C128" s="62" t="s">
        <v>33</v>
      </c>
      <c r="D128" s="65"/>
      <c r="E128" s="57" t="s">
        <v>123</v>
      </c>
      <c r="F128" s="7"/>
      <c r="G128" s="59"/>
    </row>
    <row r="129" spans="2:7" ht="12">
      <c r="B129" s="31"/>
      <c r="C129" s="62" t="s">
        <v>34</v>
      </c>
      <c r="D129" s="65"/>
      <c r="E129" s="57" t="s">
        <v>123</v>
      </c>
      <c r="F129" s="1"/>
      <c r="G129" s="69"/>
    </row>
    <row r="130" spans="2:7" ht="12">
      <c r="B130" s="31"/>
      <c r="C130" s="62" t="s">
        <v>35</v>
      </c>
      <c r="D130" s="65"/>
      <c r="E130" s="57" t="s">
        <v>123</v>
      </c>
      <c r="F130" s="7"/>
      <c r="G130" s="59"/>
    </row>
    <row r="131" spans="2:7" ht="12">
      <c r="B131" s="31"/>
      <c r="C131" s="62" t="s">
        <v>36</v>
      </c>
      <c r="D131" s="65"/>
      <c r="E131" s="57" t="s">
        <v>123</v>
      </c>
      <c r="F131" s="7"/>
      <c r="G131" s="59"/>
    </row>
    <row r="132" spans="2:7" ht="12">
      <c r="B132" s="31"/>
      <c r="C132" s="62" t="s">
        <v>47</v>
      </c>
      <c r="D132" s="65" t="s">
        <v>11</v>
      </c>
      <c r="E132" s="57">
        <v>3</v>
      </c>
      <c r="F132" s="12">
        <v>0</v>
      </c>
      <c r="G132" s="59">
        <f>SUM(E132*F132)</f>
        <v>0</v>
      </c>
    </row>
    <row r="133" spans="2:7" ht="12">
      <c r="B133" s="24"/>
      <c r="C133" s="42"/>
      <c r="D133" s="66"/>
      <c r="E133" s="58"/>
      <c r="F133" s="67"/>
      <c r="G133" s="60"/>
    </row>
    <row r="134" spans="2:7" ht="12">
      <c r="B134" s="24" t="s">
        <v>111</v>
      </c>
      <c r="C134" s="31" t="s">
        <v>71</v>
      </c>
      <c r="D134" s="58"/>
      <c r="E134" s="58"/>
      <c r="F134" s="68"/>
      <c r="G134" s="60"/>
    </row>
    <row r="135" spans="2:7" ht="12">
      <c r="B135" s="24"/>
      <c r="C135" s="18" t="s">
        <v>59</v>
      </c>
      <c r="D135" s="10"/>
      <c r="E135" s="10" t="s">
        <v>123</v>
      </c>
      <c r="F135" s="12"/>
      <c r="G135" s="12"/>
    </row>
    <row r="136" spans="2:7" ht="24">
      <c r="B136" s="24"/>
      <c r="C136" s="14" t="s">
        <v>60</v>
      </c>
      <c r="D136" s="10" t="s">
        <v>11</v>
      </c>
      <c r="E136" s="10">
        <v>1</v>
      </c>
      <c r="F136" s="12">
        <v>0</v>
      </c>
      <c r="G136" s="12">
        <f>SUM(E136*F136)</f>
        <v>0</v>
      </c>
    </row>
    <row r="137" spans="2:7" ht="12">
      <c r="B137" s="28"/>
      <c r="C137" s="29"/>
      <c r="D137" s="10"/>
      <c r="E137" s="10"/>
      <c r="F137" s="12"/>
      <c r="G137" s="11"/>
    </row>
    <row r="138" spans="2:7" ht="12">
      <c r="B138" s="9"/>
      <c r="C138" s="13" t="s">
        <v>20</v>
      </c>
      <c r="D138" s="10"/>
      <c r="E138" s="10"/>
      <c r="F138" s="12"/>
      <c r="G138" s="30">
        <f>SUM(G123:G136)</f>
        <v>0</v>
      </c>
    </row>
    <row r="139" spans="2:7" ht="12">
      <c r="B139" s="4"/>
      <c r="C139" s="38"/>
      <c r="D139" s="2"/>
      <c r="E139" s="2"/>
      <c r="F139" s="7"/>
      <c r="G139" s="8"/>
    </row>
    <row r="140" spans="1:7" ht="12">
      <c r="A140" s="3">
        <v>6</v>
      </c>
      <c r="B140" s="26" t="s">
        <v>63</v>
      </c>
      <c r="C140" s="27"/>
      <c r="D140" s="3" t="s">
        <v>1</v>
      </c>
      <c r="E140" s="3" t="s">
        <v>2</v>
      </c>
      <c r="F140" s="3" t="s">
        <v>0</v>
      </c>
      <c r="G140" s="3" t="s">
        <v>3</v>
      </c>
    </row>
    <row r="141" spans="1:7" ht="12">
      <c r="A141" s="1"/>
      <c r="B141" s="24"/>
      <c r="C141" s="25"/>
      <c r="D141" s="32"/>
      <c r="E141" s="32"/>
      <c r="F141" s="32"/>
      <c r="G141" s="32"/>
    </row>
    <row r="142" spans="2:8" ht="12">
      <c r="B142" s="77" t="s">
        <v>112</v>
      </c>
      <c r="C142" s="77" t="s">
        <v>67</v>
      </c>
      <c r="D142" s="78"/>
      <c r="E142" s="78"/>
      <c r="F142" s="78"/>
      <c r="G142" s="78"/>
      <c r="H142" s="79"/>
    </row>
    <row r="143" spans="2:8" ht="12">
      <c r="B143" s="77"/>
      <c r="C143" s="80" t="s">
        <v>30</v>
      </c>
      <c r="D143" s="81" t="s">
        <v>10</v>
      </c>
      <c r="E143" s="81">
        <v>1</v>
      </c>
      <c r="F143" s="78"/>
      <c r="G143" s="78"/>
      <c r="H143" s="79"/>
    </row>
    <row r="144" spans="2:8" ht="12">
      <c r="B144" s="77"/>
      <c r="C144" s="80" t="s">
        <v>31</v>
      </c>
      <c r="D144" s="81" t="s">
        <v>10</v>
      </c>
      <c r="E144" s="81">
        <v>1</v>
      </c>
      <c r="F144" s="82"/>
      <c r="G144" s="82"/>
      <c r="H144" s="79"/>
    </row>
    <row r="145" spans="2:8" ht="12">
      <c r="B145" s="77"/>
      <c r="C145" s="80" t="s">
        <v>128</v>
      </c>
      <c r="D145" s="81" t="s">
        <v>10</v>
      </c>
      <c r="E145" s="81">
        <v>1</v>
      </c>
      <c r="F145" s="82"/>
      <c r="G145" s="82"/>
      <c r="H145" s="79"/>
    </row>
    <row r="146" spans="2:8" ht="12">
      <c r="B146" s="77"/>
      <c r="C146" s="80" t="s">
        <v>41</v>
      </c>
      <c r="D146" s="81" t="s">
        <v>11</v>
      </c>
      <c r="E146" s="81">
        <v>2</v>
      </c>
      <c r="F146" s="82"/>
      <c r="G146" s="82"/>
      <c r="H146" s="79"/>
    </row>
    <row r="147" spans="2:8" ht="12">
      <c r="B147" s="77"/>
      <c r="C147" s="80" t="s">
        <v>33</v>
      </c>
      <c r="D147" s="81" t="s">
        <v>11</v>
      </c>
      <c r="E147" s="81">
        <v>1</v>
      </c>
      <c r="F147" s="82"/>
      <c r="G147" s="82"/>
      <c r="H147" s="79"/>
    </row>
    <row r="148" spans="2:8" ht="12">
      <c r="B148" s="77"/>
      <c r="C148" s="80" t="s">
        <v>129</v>
      </c>
      <c r="D148" s="81" t="s">
        <v>11</v>
      </c>
      <c r="E148" s="81">
        <v>1</v>
      </c>
      <c r="F148" s="78"/>
      <c r="G148" s="78"/>
      <c r="H148" s="79"/>
    </row>
    <row r="149" spans="2:8" ht="12">
      <c r="B149" s="77"/>
      <c r="C149" s="80" t="s">
        <v>43</v>
      </c>
      <c r="D149" s="81" t="s">
        <v>10</v>
      </c>
      <c r="E149" s="81">
        <v>1</v>
      </c>
      <c r="F149" s="82"/>
      <c r="G149" s="82"/>
      <c r="H149" s="79"/>
    </row>
    <row r="150" spans="2:8" ht="12">
      <c r="B150" s="77"/>
      <c r="C150" s="80" t="s">
        <v>130</v>
      </c>
      <c r="D150" s="81" t="s">
        <v>10</v>
      </c>
      <c r="E150" s="81">
        <v>1</v>
      </c>
      <c r="F150" s="82"/>
      <c r="G150" s="78"/>
      <c r="H150" s="79"/>
    </row>
    <row r="151" spans="2:8" ht="12">
      <c r="B151" s="77"/>
      <c r="C151" s="80" t="s">
        <v>127</v>
      </c>
      <c r="D151" s="81" t="s">
        <v>10</v>
      </c>
      <c r="E151" s="81">
        <v>1</v>
      </c>
      <c r="F151" s="82">
        <v>0</v>
      </c>
      <c r="G151" s="83">
        <f>SUM(E151*F151)</f>
        <v>0</v>
      </c>
      <c r="H151" s="79"/>
    </row>
    <row r="152" spans="2:8" ht="12">
      <c r="B152" s="77"/>
      <c r="C152" s="84"/>
      <c r="D152" s="81"/>
      <c r="E152" s="81"/>
      <c r="F152" s="82"/>
      <c r="G152" s="82"/>
      <c r="H152" s="85"/>
    </row>
    <row r="153" spans="2:8" ht="12">
      <c r="B153" s="86" t="s">
        <v>113</v>
      </c>
      <c r="C153" s="77" t="s">
        <v>68</v>
      </c>
      <c r="D153" s="81"/>
      <c r="E153" s="81"/>
      <c r="F153" s="82"/>
      <c r="G153" s="82"/>
      <c r="H153" s="85"/>
    </row>
    <row r="154" spans="2:8" ht="12">
      <c r="B154" s="86"/>
      <c r="C154" s="80" t="s">
        <v>30</v>
      </c>
      <c r="D154" s="81" t="s">
        <v>10</v>
      </c>
      <c r="E154" s="81">
        <v>1</v>
      </c>
      <c r="F154" s="82"/>
      <c r="G154" s="82"/>
      <c r="H154" s="79"/>
    </row>
    <row r="155" spans="2:8" ht="12">
      <c r="B155" s="86"/>
      <c r="C155" s="80" t="s">
        <v>31</v>
      </c>
      <c r="D155" s="81" t="s">
        <v>10</v>
      </c>
      <c r="E155" s="81">
        <v>1</v>
      </c>
      <c r="F155" s="82"/>
      <c r="G155" s="82"/>
      <c r="H155" s="79"/>
    </row>
    <row r="156" spans="2:8" ht="12">
      <c r="B156" s="86"/>
      <c r="C156" s="80" t="s">
        <v>41</v>
      </c>
      <c r="D156" s="81" t="s">
        <v>11</v>
      </c>
      <c r="E156" s="81">
        <v>2</v>
      </c>
      <c r="F156" s="82"/>
      <c r="G156" s="82"/>
      <c r="H156" s="79"/>
    </row>
    <row r="157" spans="2:8" ht="12">
      <c r="B157" s="86"/>
      <c r="C157" s="80" t="s">
        <v>33</v>
      </c>
      <c r="D157" s="81" t="s">
        <v>11</v>
      </c>
      <c r="E157" s="81">
        <v>1</v>
      </c>
      <c r="F157" s="82"/>
      <c r="G157" s="82"/>
      <c r="H157" s="79"/>
    </row>
    <row r="158" spans="2:8" ht="12">
      <c r="B158" s="86"/>
      <c r="C158" s="80" t="s">
        <v>42</v>
      </c>
      <c r="D158" s="81" t="s">
        <v>11</v>
      </c>
      <c r="E158" s="81">
        <v>1</v>
      </c>
      <c r="F158" s="82"/>
      <c r="G158" s="82"/>
      <c r="H158" s="79"/>
    </row>
    <row r="159" spans="2:8" ht="12">
      <c r="B159" s="86"/>
      <c r="C159" s="80" t="s">
        <v>43</v>
      </c>
      <c r="D159" s="81" t="s">
        <v>10</v>
      </c>
      <c r="E159" s="81">
        <v>1</v>
      </c>
      <c r="F159" s="82"/>
      <c r="G159" s="82"/>
      <c r="H159" s="79"/>
    </row>
    <row r="160" spans="2:8" ht="12">
      <c r="B160" s="77"/>
      <c r="C160" s="80" t="s">
        <v>127</v>
      </c>
      <c r="D160" s="81" t="s">
        <v>10</v>
      </c>
      <c r="E160" s="81">
        <v>1</v>
      </c>
      <c r="F160" s="82">
        <v>0</v>
      </c>
      <c r="G160" s="83">
        <f>SUM(E160*F160)</f>
        <v>0</v>
      </c>
      <c r="H160" s="79"/>
    </row>
    <row r="161" spans="2:8" ht="12">
      <c r="B161" s="87"/>
      <c r="C161" s="88"/>
      <c r="D161" s="81"/>
      <c r="E161" s="81"/>
      <c r="F161" s="82"/>
      <c r="G161" s="89"/>
      <c r="H161" s="85"/>
    </row>
    <row r="162" spans="2:8" ht="12">
      <c r="B162" s="90"/>
      <c r="C162" s="91" t="s">
        <v>20</v>
      </c>
      <c r="D162" s="81"/>
      <c r="E162" s="81"/>
      <c r="F162" s="82"/>
      <c r="G162" s="89">
        <f>SUM(G144:G160)</f>
        <v>0</v>
      </c>
      <c r="H162" s="85"/>
    </row>
    <row r="163" spans="1:8" ht="12">
      <c r="A163" s="15"/>
      <c r="B163" s="16"/>
      <c r="C163" s="5"/>
      <c r="D163" s="2"/>
      <c r="E163" s="2"/>
      <c r="F163" s="7"/>
      <c r="G163" s="7"/>
      <c r="H163" s="41"/>
    </row>
    <row r="164" spans="1:7" ht="12">
      <c r="A164" s="3">
        <v>7</v>
      </c>
      <c r="B164" s="26" t="s">
        <v>48</v>
      </c>
      <c r="C164" s="27"/>
      <c r="D164" s="3" t="s">
        <v>1</v>
      </c>
      <c r="E164" s="3" t="s">
        <v>2</v>
      </c>
      <c r="F164" s="3" t="s">
        <v>0</v>
      </c>
      <c r="G164" s="3" t="s">
        <v>3</v>
      </c>
    </row>
    <row r="165" spans="1:7" ht="12">
      <c r="A165" s="1"/>
      <c r="B165" s="24"/>
      <c r="C165" s="25"/>
      <c r="D165" s="32"/>
      <c r="E165" s="32"/>
      <c r="F165" s="32"/>
      <c r="G165" s="32"/>
    </row>
    <row r="166" spans="2:7" ht="12">
      <c r="B166" s="24"/>
      <c r="C166" s="31" t="s">
        <v>49</v>
      </c>
      <c r="D166" s="10"/>
      <c r="E166" s="10"/>
      <c r="F166" s="12"/>
      <c r="G166" s="12"/>
    </row>
    <row r="167" spans="2:7" ht="28.5" customHeight="1">
      <c r="B167" s="24"/>
      <c r="C167" s="14" t="s">
        <v>121</v>
      </c>
      <c r="D167" s="10" t="s">
        <v>11</v>
      </c>
      <c r="E167" s="10">
        <v>1</v>
      </c>
      <c r="F167" s="12">
        <v>0</v>
      </c>
      <c r="G167" s="12">
        <f>SUM(E167*F167)</f>
        <v>0</v>
      </c>
    </row>
    <row r="168" spans="2:7" ht="24">
      <c r="B168" s="24"/>
      <c r="C168" s="14" t="s">
        <v>166</v>
      </c>
      <c r="D168" s="10" t="s">
        <v>11</v>
      </c>
      <c r="E168" s="10">
        <v>1</v>
      </c>
      <c r="F168" s="12">
        <v>0</v>
      </c>
      <c r="G168" s="12">
        <f>SUM(E168*F168)</f>
        <v>0</v>
      </c>
    </row>
    <row r="169" spans="2:7" ht="24">
      <c r="B169" s="24"/>
      <c r="C169" s="14" t="s">
        <v>167</v>
      </c>
      <c r="D169" s="10" t="s">
        <v>11</v>
      </c>
      <c r="E169" s="10">
        <v>1</v>
      </c>
      <c r="F169" s="12">
        <v>0</v>
      </c>
      <c r="G169" s="12">
        <f>SUM(E169*F169)</f>
        <v>0</v>
      </c>
    </row>
    <row r="170" spans="1:11" ht="12.75" customHeight="1">
      <c r="A170" s="34"/>
      <c r="B170" s="19"/>
      <c r="C170" s="18" t="s">
        <v>161</v>
      </c>
      <c r="D170" s="10" t="s">
        <v>10</v>
      </c>
      <c r="E170" s="10" t="s">
        <v>123</v>
      </c>
      <c r="F170" s="12"/>
      <c r="G170" s="12"/>
      <c r="H170" s="41"/>
      <c r="I170" s="2"/>
      <c r="J170" s="7"/>
      <c r="K170" s="7"/>
    </row>
    <row r="171" spans="2:7" ht="12">
      <c r="B171" s="24"/>
      <c r="C171" s="76" t="s">
        <v>133</v>
      </c>
      <c r="D171" s="32"/>
      <c r="E171" s="32"/>
      <c r="F171" s="11"/>
      <c r="G171" s="11">
        <f>G169+G168+G167</f>
        <v>0</v>
      </c>
    </row>
    <row r="172" spans="2:7" ht="12">
      <c r="B172" s="24"/>
      <c r="C172" s="14"/>
      <c r="D172" s="10"/>
      <c r="E172" s="10"/>
      <c r="F172" s="12"/>
      <c r="G172" s="12"/>
    </row>
    <row r="173" spans="2:7" ht="12">
      <c r="B173" s="28"/>
      <c r="C173" s="29"/>
      <c r="D173" s="10"/>
      <c r="E173" s="10"/>
      <c r="F173" s="12"/>
      <c r="G173" s="11"/>
    </row>
    <row r="174" spans="2:7" ht="12">
      <c r="B174" s="9"/>
      <c r="C174" s="13" t="s">
        <v>20</v>
      </c>
      <c r="D174" s="10"/>
      <c r="E174" s="10"/>
      <c r="F174" s="12"/>
      <c r="G174" s="30">
        <f>SUM(G166:G169)</f>
        <v>0</v>
      </c>
    </row>
    <row r="177" spans="1:7" ht="12">
      <c r="A177" s="3">
        <v>8</v>
      </c>
      <c r="B177" s="26" t="s">
        <v>61</v>
      </c>
      <c r="C177" s="27"/>
      <c r="D177" s="3" t="s">
        <v>1</v>
      </c>
      <c r="E177" s="3" t="s">
        <v>2</v>
      </c>
      <c r="F177" s="3" t="s">
        <v>0</v>
      </c>
      <c r="G177" s="3" t="s">
        <v>3</v>
      </c>
    </row>
    <row r="178" spans="1:7" ht="12">
      <c r="A178" s="1"/>
      <c r="B178" s="24"/>
      <c r="C178" s="25" t="s">
        <v>105</v>
      </c>
      <c r="D178" s="32"/>
      <c r="E178" s="32"/>
      <c r="F178" s="32"/>
      <c r="G178" s="32"/>
    </row>
    <row r="179" spans="2:7" ht="24">
      <c r="B179" s="31"/>
      <c r="C179" s="14" t="s">
        <v>106</v>
      </c>
      <c r="D179" s="10" t="s">
        <v>4</v>
      </c>
      <c r="E179" s="10">
        <v>81</v>
      </c>
      <c r="F179" s="12">
        <v>0</v>
      </c>
      <c r="G179" s="12">
        <f>SUM(E179*F179)</f>
        <v>0</v>
      </c>
    </row>
    <row r="180" spans="2:7" ht="12">
      <c r="B180" s="31"/>
      <c r="C180" s="18" t="s">
        <v>6</v>
      </c>
      <c r="D180" s="10" t="s">
        <v>4</v>
      </c>
      <c r="E180" s="10">
        <v>75</v>
      </c>
      <c r="F180" s="12">
        <v>0</v>
      </c>
      <c r="G180" s="12">
        <f>SUM(E180*F180)</f>
        <v>0</v>
      </c>
    </row>
    <row r="181" spans="2:7" ht="12">
      <c r="B181" s="31"/>
      <c r="C181" s="18" t="s">
        <v>62</v>
      </c>
      <c r="D181" s="10" t="s">
        <v>4</v>
      </c>
      <c r="E181" s="10">
        <v>75</v>
      </c>
      <c r="F181" s="12">
        <v>0</v>
      </c>
      <c r="G181" s="12">
        <f>SUM(E181*F181)</f>
        <v>0</v>
      </c>
    </row>
    <row r="182" spans="2:7" ht="12">
      <c r="B182" s="31"/>
      <c r="C182" s="18" t="s">
        <v>107</v>
      </c>
      <c r="D182" s="10" t="s">
        <v>4</v>
      </c>
      <c r="E182" s="10">
        <v>375</v>
      </c>
      <c r="F182" s="12">
        <v>0</v>
      </c>
      <c r="G182" s="12">
        <f>SUM(E182*F182)</f>
        <v>0</v>
      </c>
    </row>
    <row r="183" spans="2:7" ht="12">
      <c r="B183" s="28"/>
      <c r="C183" s="75" t="s">
        <v>108</v>
      </c>
      <c r="D183" s="10" t="s">
        <v>11</v>
      </c>
      <c r="E183" s="10">
        <v>10</v>
      </c>
      <c r="F183" s="12">
        <v>0</v>
      </c>
      <c r="G183" s="12">
        <f>SUM(E183*F183)</f>
        <v>0</v>
      </c>
    </row>
    <row r="184" spans="2:7" ht="12">
      <c r="B184" s="9"/>
      <c r="C184" s="13" t="s">
        <v>20</v>
      </c>
      <c r="D184" s="10"/>
      <c r="E184" s="10"/>
      <c r="F184" s="12"/>
      <c r="G184" s="30">
        <f>SUM(G178:G183)</f>
        <v>0</v>
      </c>
    </row>
    <row r="187" spans="1:7" ht="12">
      <c r="A187" s="3">
        <v>9</v>
      </c>
      <c r="B187" s="26" t="s">
        <v>136</v>
      </c>
      <c r="C187" s="27"/>
      <c r="D187" s="3" t="s">
        <v>1</v>
      </c>
      <c r="E187" s="3" t="s">
        <v>2</v>
      </c>
      <c r="F187" s="3" t="s">
        <v>0</v>
      </c>
      <c r="G187" s="3" t="s">
        <v>3</v>
      </c>
    </row>
    <row r="188" spans="1:8" ht="12">
      <c r="A188" s="1"/>
      <c r="B188" s="86" t="s">
        <v>69</v>
      </c>
      <c r="C188" s="92"/>
      <c r="D188" s="78"/>
      <c r="E188" s="78"/>
      <c r="F188" s="78"/>
      <c r="G188" s="78"/>
      <c r="H188" s="85"/>
    </row>
    <row r="189" spans="2:8" ht="12">
      <c r="B189" s="77"/>
      <c r="C189" s="80" t="s">
        <v>54</v>
      </c>
      <c r="D189" s="81" t="s">
        <v>10</v>
      </c>
      <c r="E189" s="81">
        <v>1</v>
      </c>
      <c r="F189" s="82">
        <v>0</v>
      </c>
      <c r="G189" s="82">
        <f>SUM(E189*F189)</f>
        <v>0</v>
      </c>
      <c r="H189" s="85"/>
    </row>
    <row r="190" spans="2:8" ht="12">
      <c r="B190" s="77"/>
      <c r="C190" s="80" t="s">
        <v>55</v>
      </c>
      <c r="D190" s="81" t="s">
        <v>56</v>
      </c>
      <c r="E190" s="81">
        <v>1</v>
      </c>
      <c r="F190" s="82" t="s">
        <v>123</v>
      </c>
      <c r="G190" s="82"/>
      <c r="H190" s="85"/>
    </row>
    <row r="191" spans="2:8" ht="12">
      <c r="B191" s="77"/>
      <c r="C191" s="80" t="s">
        <v>168</v>
      </c>
      <c r="D191" s="81" t="s">
        <v>56</v>
      </c>
      <c r="E191" s="81">
        <v>1</v>
      </c>
      <c r="F191" s="82">
        <v>0</v>
      </c>
      <c r="G191" s="82">
        <f>SUM(E191*F191)</f>
        <v>0</v>
      </c>
      <c r="H191" s="85"/>
    </row>
    <row r="192" spans="2:8" ht="12">
      <c r="B192" s="87"/>
      <c r="C192" s="93" t="s">
        <v>169</v>
      </c>
      <c r="D192" s="81"/>
      <c r="E192" s="81"/>
      <c r="F192" s="82" t="s">
        <v>123</v>
      </c>
      <c r="G192" s="89"/>
      <c r="H192" s="85"/>
    </row>
    <row r="193" spans="2:8" ht="12">
      <c r="B193" s="90"/>
      <c r="C193" s="91" t="s">
        <v>20</v>
      </c>
      <c r="D193" s="81"/>
      <c r="E193" s="81"/>
      <c r="F193" s="82"/>
      <c r="G193" s="89">
        <f>SUM(G188:G191)</f>
        <v>0</v>
      </c>
      <c r="H193" s="85"/>
    </row>
    <row r="194" spans="2:7" ht="12">
      <c r="B194" s="4"/>
      <c r="C194" s="38"/>
      <c r="D194" s="2"/>
      <c r="E194" s="2"/>
      <c r="F194" s="7"/>
      <c r="G194" s="8"/>
    </row>
    <row r="196" spans="1:7" ht="12">
      <c r="A196" s="3">
        <v>10</v>
      </c>
      <c r="B196" s="26" t="s">
        <v>50</v>
      </c>
      <c r="C196" s="27"/>
      <c r="D196" s="3" t="s">
        <v>1</v>
      </c>
      <c r="E196" s="3" t="s">
        <v>2</v>
      </c>
      <c r="F196" s="3" t="s">
        <v>0</v>
      </c>
      <c r="G196" s="3" t="s">
        <v>3</v>
      </c>
    </row>
    <row r="197" spans="1:7" ht="12">
      <c r="A197" s="1"/>
      <c r="B197" s="24"/>
      <c r="C197" s="25"/>
      <c r="D197" s="32"/>
      <c r="E197" s="32"/>
      <c r="F197" s="32"/>
      <c r="G197" s="32"/>
    </row>
    <row r="198" spans="1:7" ht="12">
      <c r="A198" s="1"/>
      <c r="B198" s="24"/>
      <c r="C198" s="25"/>
      <c r="D198" s="32"/>
      <c r="E198" s="32"/>
      <c r="F198" s="32"/>
      <c r="G198" s="32"/>
    </row>
    <row r="199" spans="2:7" ht="12">
      <c r="B199" s="31"/>
      <c r="C199" s="31" t="s">
        <v>72</v>
      </c>
      <c r="D199" s="32"/>
      <c r="E199" s="32"/>
      <c r="F199" s="32"/>
      <c r="G199" s="32"/>
    </row>
    <row r="200" spans="2:7" ht="12">
      <c r="B200" s="31"/>
      <c r="C200" s="18" t="s">
        <v>73</v>
      </c>
      <c r="D200" s="10" t="s">
        <v>10</v>
      </c>
      <c r="E200" s="10">
        <v>1</v>
      </c>
      <c r="F200" s="12">
        <v>0</v>
      </c>
      <c r="G200" s="12">
        <f>SUM(E200*F200)</f>
        <v>0</v>
      </c>
    </row>
    <row r="201" spans="2:7" ht="12">
      <c r="B201" s="31"/>
      <c r="C201" s="18" t="s">
        <v>76</v>
      </c>
      <c r="D201" s="10" t="s">
        <v>11</v>
      </c>
      <c r="E201" s="10">
        <v>1</v>
      </c>
      <c r="F201" s="12">
        <v>0</v>
      </c>
      <c r="G201" s="12">
        <f>SUM(E201*F201)</f>
        <v>0</v>
      </c>
    </row>
    <row r="202" spans="2:7" ht="12">
      <c r="B202" s="31"/>
      <c r="C202" s="18"/>
      <c r="D202" s="10"/>
      <c r="E202" s="10"/>
      <c r="F202" s="32"/>
      <c r="G202" s="32"/>
    </row>
    <row r="203" spans="2:7" ht="12">
      <c r="B203" s="31"/>
      <c r="C203" s="31" t="s">
        <v>75</v>
      </c>
      <c r="D203" s="32"/>
      <c r="E203" s="32"/>
      <c r="F203" s="32"/>
      <c r="G203" s="32"/>
    </row>
    <row r="204" spans="2:7" ht="12">
      <c r="B204" s="31"/>
      <c r="C204" s="18"/>
      <c r="D204" s="10"/>
      <c r="E204" s="10"/>
      <c r="F204" s="32"/>
      <c r="G204" s="32"/>
    </row>
    <row r="205" spans="2:7" ht="12">
      <c r="B205" s="31"/>
      <c r="C205" s="14" t="s">
        <v>77</v>
      </c>
      <c r="D205" s="10" t="s">
        <v>4</v>
      </c>
      <c r="E205" s="10">
        <v>14</v>
      </c>
      <c r="F205" s="12">
        <v>0</v>
      </c>
      <c r="G205" s="12">
        <f>SUM(E205*F205)</f>
        <v>0</v>
      </c>
    </row>
    <row r="206" spans="2:7" ht="12">
      <c r="B206" s="31"/>
      <c r="C206" s="18" t="s">
        <v>170</v>
      </c>
      <c r="D206" s="10" t="s">
        <v>11</v>
      </c>
      <c r="E206" s="10">
        <v>1</v>
      </c>
      <c r="F206" s="12">
        <v>0</v>
      </c>
      <c r="G206" s="12">
        <f>SUM(E206*F206)</f>
        <v>0</v>
      </c>
    </row>
    <row r="207" spans="2:7" ht="12">
      <c r="B207" s="31"/>
      <c r="C207" s="18"/>
      <c r="D207" s="10"/>
      <c r="E207" s="10"/>
      <c r="F207" s="12"/>
      <c r="G207" s="12"/>
    </row>
    <row r="208" spans="2:7" ht="12">
      <c r="B208" s="31"/>
      <c r="C208" s="31" t="s">
        <v>78</v>
      </c>
      <c r="D208" s="10"/>
      <c r="E208" s="10"/>
      <c r="F208" s="12"/>
      <c r="G208" s="12"/>
    </row>
    <row r="209" spans="2:7" ht="12">
      <c r="B209" s="31"/>
      <c r="C209" s="18" t="s">
        <v>79</v>
      </c>
      <c r="D209" s="10" t="s">
        <v>11</v>
      </c>
      <c r="E209" s="10">
        <v>1</v>
      </c>
      <c r="F209" s="12">
        <v>0</v>
      </c>
      <c r="G209" s="12">
        <f>SUM(E209*F209)</f>
        <v>0</v>
      </c>
    </row>
    <row r="210" spans="2:7" ht="12">
      <c r="B210" s="31"/>
      <c r="C210" s="18" t="s">
        <v>80</v>
      </c>
      <c r="D210" s="10" t="s">
        <v>11</v>
      </c>
      <c r="E210" s="10">
        <v>1</v>
      </c>
      <c r="F210" s="12">
        <v>0</v>
      </c>
      <c r="G210" s="12">
        <f>SUM(E210*F210)</f>
        <v>0</v>
      </c>
    </row>
    <row r="211" spans="2:7" ht="12">
      <c r="B211" s="31"/>
      <c r="C211" s="18" t="s">
        <v>171</v>
      </c>
      <c r="D211" s="10" t="s">
        <v>11</v>
      </c>
      <c r="E211" s="10">
        <v>1</v>
      </c>
      <c r="F211" s="12">
        <v>0</v>
      </c>
      <c r="G211" s="12">
        <f>SUM(E211*F211)</f>
        <v>0</v>
      </c>
    </row>
    <row r="212" spans="2:7" ht="12">
      <c r="B212" s="31"/>
      <c r="C212" s="18"/>
      <c r="D212" s="10"/>
      <c r="E212" s="10"/>
      <c r="F212" s="32"/>
      <c r="G212" s="32"/>
    </row>
    <row r="213" spans="2:7" ht="12">
      <c r="B213" s="31"/>
      <c r="C213" s="31" t="s">
        <v>51</v>
      </c>
      <c r="D213" s="32"/>
      <c r="E213" s="32"/>
      <c r="F213" s="32"/>
      <c r="G213" s="32"/>
    </row>
    <row r="214" spans="2:7" ht="12">
      <c r="B214" s="31"/>
      <c r="C214" s="14" t="s">
        <v>172</v>
      </c>
      <c r="D214" s="10" t="s">
        <v>4</v>
      </c>
      <c r="E214" s="10">
        <v>340</v>
      </c>
      <c r="F214" s="12">
        <v>0</v>
      </c>
      <c r="G214" s="12">
        <f>SUM(E214*F214)</f>
        <v>0</v>
      </c>
    </row>
    <row r="215" spans="2:7" ht="13.5" customHeight="1">
      <c r="B215" s="31"/>
      <c r="C215" s="18" t="s">
        <v>81</v>
      </c>
      <c r="D215" s="10" t="s">
        <v>4</v>
      </c>
      <c r="E215" s="10">
        <v>285</v>
      </c>
      <c r="F215" s="12">
        <v>0</v>
      </c>
      <c r="G215" s="12">
        <f>SUM(E215*F215)</f>
        <v>0</v>
      </c>
    </row>
    <row r="216" spans="2:7" ht="13.5" customHeight="1">
      <c r="B216" s="31"/>
      <c r="C216" s="18" t="s">
        <v>82</v>
      </c>
      <c r="D216" s="10" t="s">
        <v>4</v>
      </c>
      <c r="E216" s="10">
        <v>500</v>
      </c>
      <c r="F216" s="12">
        <v>0</v>
      </c>
      <c r="G216" s="12">
        <f>SUM(E216*F216)</f>
        <v>0</v>
      </c>
    </row>
    <row r="217" spans="2:7" ht="13.5" customHeight="1">
      <c r="B217" s="31"/>
      <c r="C217" s="18" t="s">
        <v>173</v>
      </c>
      <c r="D217" s="10" t="s">
        <v>10</v>
      </c>
      <c r="E217" s="10">
        <v>1</v>
      </c>
      <c r="F217" s="12">
        <v>0</v>
      </c>
      <c r="G217" s="12">
        <f>SUM(E217*F217)</f>
        <v>0</v>
      </c>
    </row>
    <row r="218" spans="2:7" ht="12">
      <c r="B218" s="31"/>
      <c r="C218" s="42"/>
      <c r="D218" s="10"/>
      <c r="E218" s="10"/>
      <c r="F218" s="12"/>
      <c r="G218" s="12"/>
    </row>
    <row r="219" spans="2:7" ht="12">
      <c r="B219" s="24"/>
      <c r="C219" s="31" t="s">
        <v>52</v>
      </c>
      <c r="D219" s="10"/>
      <c r="E219" s="10"/>
      <c r="F219" s="12"/>
      <c r="G219" s="12"/>
    </row>
    <row r="220" spans="2:7" ht="12">
      <c r="B220" s="24"/>
      <c r="C220" s="18" t="s">
        <v>186</v>
      </c>
      <c r="D220" s="10" t="s">
        <v>11</v>
      </c>
      <c r="E220" s="10">
        <v>6</v>
      </c>
      <c r="F220" s="12">
        <v>0</v>
      </c>
      <c r="G220" s="12">
        <f>SUM(E220*F220)</f>
        <v>0</v>
      </c>
    </row>
    <row r="221" spans="2:7" ht="12">
      <c r="B221" s="24"/>
      <c r="C221" s="18" t="s">
        <v>174</v>
      </c>
      <c r="D221" s="10" t="s">
        <v>11</v>
      </c>
      <c r="E221" s="10">
        <v>18</v>
      </c>
      <c r="F221" s="12" t="s">
        <v>123</v>
      </c>
      <c r="G221" s="12">
        <v>0</v>
      </c>
    </row>
    <row r="222" spans="2:7" ht="12">
      <c r="B222" s="24"/>
      <c r="C222" s="18" t="s">
        <v>187</v>
      </c>
      <c r="D222" s="10" t="s">
        <v>11</v>
      </c>
      <c r="E222" s="10">
        <v>14</v>
      </c>
      <c r="F222" s="12">
        <v>0</v>
      </c>
      <c r="G222" s="12">
        <f>SUM(E222*F222)</f>
        <v>0</v>
      </c>
    </row>
    <row r="223" spans="2:7" ht="12">
      <c r="B223" s="24"/>
      <c r="C223" s="18" t="s">
        <v>188</v>
      </c>
      <c r="D223" s="10" t="s">
        <v>11</v>
      </c>
      <c r="E223" s="10">
        <v>6</v>
      </c>
      <c r="F223" s="12">
        <v>0</v>
      </c>
      <c r="G223" s="12">
        <f>SUM(E223*F223)</f>
        <v>0</v>
      </c>
    </row>
    <row r="224" spans="2:7" ht="12">
      <c r="B224" s="24"/>
      <c r="C224" s="18"/>
      <c r="D224" s="10"/>
      <c r="E224" s="10"/>
      <c r="F224" s="12"/>
      <c r="G224" s="12"/>
    </row>
    <row r="225" spans="2:7" ht="12">
      <c r="B225" s="24"/>
      <c r="C225" s="18"/>
      <c r="D225" s="10"/>
      <c r="E225" s="10"/>
      <c r="F225" s="12"/>
      <c r="G225" s="12"/>
    </row>
    <row r="226" spans="2:7" ht="12">
      <c r="B226" s="24"/>
      <c r="C226" s="31" t="s">
        <v>83</v>
      </c>
      <c r="D226" s="10"/>
      <c r="E226" s="10"/>
      <c r="F226" s="12"/>
      <c r="G226" s="12"/>
    </row>
    <row r="227" spans="2:7" ht="12">
      <c r="B227" s="24"/>
      <c r="C227" s="18" t="s">
        <v>175</v>
      </c>
      <c r="D227" s="10" t="s">
        <v>10</v>
      </c>
      <c r="E227" s="10">
        <v>1</v>
      </c>
      <c r="F227" s="12">
        <v>0</v>
      </c>
      <c r="G227" s="12">
        <f aca="true" t="shared" si="4" ref="G227:G232">SUM(E227*F227)</f>
        <v>0</v>
      </c>
    </row>
    <row r="228" spans="2:7" ht="12">
      <c r="B228" s="24"/>
      <c r="C228" s="18" t="s">
        <v>176</v>
      </c>
      <c r="D228" s="10" t="s">
        <v>10</v>
      </c>
      <c r="E228" s="10">
        <v>1</v>
      </c>
      <c r="F228" s="12">
        <v>0</v>
      </c>
      <c r="G228" s="12">
        <f t="shared" si="4"/>
        <v>0</v>
      </c>
    </row>
    <row r="229" spans="2:7" ht="12">
      <c r="B229" s="24"/>
      <c r="C229" s="18" t="s">
        <v>177</v>
      </c>
      <c r="D229" s="10" t="s">
        <v>10</v>
      </c>
      <c r="E229" s="10">
        <v>1</v>
      </c>
      <c r="F229" s="12">
        <v>0</v>
      </c>
      <c r="G229" s="12">
        <f t="shared" si="4"/>
        <v>0</v>
      </c>
    </row>
    <row r="230" spans="2:7" ht="24">
      <c r="B230" s="24"/>
      <c r="C230" s="14" t="s">
        <v>182</v>
      </c>
      <c r="D230" s="10" t="s">
        <v>10</v>
      </c>
      <c r="E230" s="10">
        <v>1</v>
      </c>
      <c r="F230" s="12">
        <v>0</v>
      </c>
      <c r="G230" s="12">
        <f t="shared" si="4"/>
        <v>0</v>
      </c>
    </row>
    <row r="231" spans="2:7" ht="24">
      <c r="B231" s="24"/>
      <c r="C231" s="14" t="s">
        <v>181</v>
      </c>
      <c r="D231" s="10" t="s">
        <v>10</v>
      </c>
      <c r="E231" s="10">
        <v>2</v>
      </c>
      <c r="F231" s="12">
        <v>0</v>
      </c>
      <c r="G231" s="12">
        <f t="shared" si="4"/>
        <v>0</v>
      </c>
    </row>
    <row r="232" spans="2:7" ht="12">
      <c r="B232" s="24"/>
      <c r="C232" s="18" t="s">
        <v>178</v>
      </c>
      <c r="D232" s="10" t="s">
        <v>10</v>
      </c>
      <c r="E232" s="10">
        <v>1</v>
      </c>
      <c r="F232" s="12">
        <v>0</v>
      </c>
      <c r="G232" s="12">
        <f t="shared" si="4"/>
        <v>0</v>
      </c>
    </row>
    <row r="233" spans="2:7" ht="12">
      <c r="B233" s="24"/>
      <c r="C233" s="18"/>
      <c r="D233" s="10"/>
      <c r="E233" s="10"/>
      <c r="F233" s="12"/>
      <c r="G233" s="12"/>
    </row>
    <row r="234" spans="2:7" ht="12">
      <c r="B234" s="31"/>
      <c r="C234" s="71" t="s">
        <v>53</v>
      </c>
      <c r="D234" s="10"/>
      <c r="E234" s="10"/>
      <c r="F234" s="12"/>
      <c r="G234" s="12"/>
    </row>
    <row r="235" spans="2:7" ht="12">
      <c r="B235" s="31"/>
      <c r="C235" s="72" t="s">
        <v>74</v>
      </c>
      <c r="D235" s="10" t="s">
        <v>11</v>
      </c>
      <c r="E235" s="10">
        <v>8</v>
      </c>
      <c r="F235" s="12">
        <v>0</v>
      </c>
      <c r="G235" s="12">
        <f>SUM(E235*F235)</f>
        <v>0</v>
      </c>
    </row>
    <row r="236" spans="2:7" ht="12">
      <c r="B236" s="31"/>
      <c r="C236" s="72" t="s">
        <v>179</v>
      </c>
      <c r="D236" s="10" t="s">
        <v>11</v>
      </c>
      <c r="E236" s="10">
        <v>1</v>
      </c>
      <c r="F236" s="12">
        <v>0</v>
      </c>
      <c r="G236" s="12">
        <f>SUM(E236*F236)</f>
        <v>0</v>
      </c>
    </row>
    <row r="237" spans="2:7" ht="12">
      <c r="B237" s="31"/>
      <c r="C237" s="72" t="s">
        <v>131</v>
      </c>
      <c r="D237" s="10" t="s">
        <v>4</v>
      </c>
      <c r="E237" s="10">
        <v>285</v>
      </c>
      <c r="F237" s="12">
        <v>0</v>
      </c>
      <c r="G237" s="12">
        <f>SUM(E237*F237)</f>
        <v>0</v>
      </c>
    </row>
    <row r="238" spans="2:7" ht="12">
      <c r="B238" s="31"/>
      <c r="C238" s="42"/>
      <c r="D238" s="10"/>
      <c r="E238" s="10"/>
      <c r="F238" s="12"/>
      <c r="G238" s="12"/>
    </row>
    <row r="239" spans="2:7" ht="12">
      <c r="B239" s="31"/>
      <c r="C239" s="42"/>
      <c r="D239" s="10"/>
      <c r="E239" s="10"/>
      <c r="F239" s="12"/>
      <c r="G239" s="12"/>
    </row>
    <row r="240" spans="2:7" ht="12">
      <c r="B240" s="31"/>
      <c r="C240" s="71" t="s">
        <v>84</v>
      </c>
      <c r="D240" s="10"/>
      <c r="E240" s="10"/>
      <c r="F240" s="12"/>
      <c r="G240" s="12"/>
    </row>
    <row r="241" spans="2:7" ht="12">
      <c r="B241" s="31"/>
      <c r="C241" s="72" t="s">
        <v>183</v>
      </c>
      <c r="D241" s="10" t="s">
        <v>10</v>
      </c>
      <c r="E241" s="10">
        <v>1</v>
      </c>
      <c r="F241" s="12">
        <v>0</v>
      </c>
      <c r="G241" s="12">
        <f>SUM(E241*F241)</f>
        <v>0</v>
      </c>
    </row>
    <row r="242" spans="2:7" ht="12">
      <c r="B242" s="31"/>
      <c r="C242" s="72" t="s">
        <v>180</v>
      </c>
      <c r="D242" s="10"/>
      <c r="E242" s="10"/>
      <c r="F242" s="12"/>
      <c r="G242" s="12"/>
    </row>
    <row r="243" spans="2:7" ht="12">
      <c r="B243" s="31"/>
      <c r="C243" s="72"/>
      <c r="D243" s="10"/>
      <c r="E243" s="10"/>
      <c r="F243" s="12"/>
      <c r="G243" s="12"/>
    </row>
    <row r="244" spans="2:7" ht="12">
      <c r="B244" s="19"/>
      <c r="C244" s="29"/>
      <c r="D244" s="10"/>
      <c r="E244" s="10"/>
      <c r="F244" s="12"/>
      <c r="G244" s="11"/>
    </row>
    <row r="245" spans="2:7" ht="12">
      <c r="B245" s="9"/>
      <c r="C245" s="73" t="s">
        <v>20</v>
      </c>
      <c r="D245" s="10"/>
      <c r="E245" s="10"/>
      <c r="F245" s="12"/>
      <c r="G245" s="30">
        <f>SUM(G198:G243)</f>
        <v>0</v>
      </c>
    </row>
    <row r="248" spans="1:7" ht="12">
      <c r="A248" s="94" t="s">
        <v>65</v>
      </c>
      <c r="B248" s="95"/>
      <c r="C248" s="95"/>
      <c r="D248" s="95"/>
      <c r="E248" s="95"/>
      <c r="F248" s="95"/>
      <c r="G248" s="96"/>
    </row>
    <row r="249" ht="12">
      <c r="G249" s="6" t="s">
        <v>118</v>
      </c>
    </row>
    <row r="250" spans="1:7" ht="12">
      <c r="A250" s="32">
        <v>1</v>
      </c>
      <c r="B250" s="24" t="s">
        <v>15</v>
      </c>
      <c r="C250" s="24"/>
      <c r="D250" s="46"/>
      <c r="E250" s="46"/>
      <c r="F250" s="47"/>
      <c r="G250" s="12">
        <f>G10</f>
        <v>0</v>
      </c>
    </row>
    <row r="251" spans="1:7" ht="12">
      <c r="A251" s="32">
        <v>2</v>
      </c>
      <c r="B251" s="24" t="s">
        <v>21</v>
      </c>
      <c r="C251" s="24"/>
      <c r="D251" s="46"/>
      <c r="E251" s="46"/>
      <c r="F251" s="47"/>
      <c r="G251" s="12">
        <f>G37</f>
        <v>0</v>
      </c>
    </row>
    <row r="252" spans="1:7" ht="12">
      <c r="A252" s="32">
        <v>3</v>
      </c>
      <c r="B252" s="24" t="s">
        <v>24</v>
      </c>
      <c r="C252" s="24"/>
      <c r="D252" s="46"/>
      <c r="E252" s="46"/>
      <c r="F252" s="47"/>
      <c r="G252" s="12">
        <f>G65</f>
        <v>0</v>
      </c>
    </row>
    <row r="253" spans="1:7" ht="12">
      <c r="A253" s="32">
        <v>4</v>
      </c>
      <c r="B253" s="24" t="s">
        <v>14</v>
      </c>
      <c r="C253" s="24"/>
      <c r="D253" s="46"/>
      <c r="E253" s="46"/>
      <c r="F253" s="47"/>
      <c r="G253" s="12">
        <f>G119</f>
        <v>0</v>
      </c>
    </row>
    <row r="254" spans="1:7" ht="12">
      <c r="A254" s="32">
        <v>5</v>
      </c>
      <c r="B254" s="24" t="s">
        <v>25</v>
      </c>
      <c r="C254" s="48"/>
      <c r="D254" s="49"/>
      <c r="E254" s="49"/>
      <c r="F254" s="50"/>
      <c r="G254" s="12">
        <f>G138</f>
        <v>0</v>
      </c>
    </row>
    <row r="255" spans="1:7" ht="12">
      <c r="A255" s="78">
        <v>6</v>
      </c>
      <c r="B255" s="86" t="s">
        <v>184</v>
      </c>
      <c r="C255" s="86"/>
      <c r="D255" s="108"/>
      <c r="E255" s="108"/>
      <c r="F255" s="109"/>
      <c r="G255" s="82">
        <f>G162</f>
        <v>0</v>
      </c>
    </row>
    <row r="256" spans="1:7" ht="12">
      <c r="A256" s="32">
        <v>7</v>
      </c>
      <c r="B256" s="24" t="s">
        <v>48</v>
      </c>
      <c r="C256" s="24"/>
      <c r="D256" s="46"/>
      <c r="E256" s="46"/>
      <c r="F256" s="47"/>
      <c r="G256" s="12">
        <f>G174</f>
        <v>0</v>
      </c>
    </row>
    <row r="257" spans="1:7" ht="12">
      <c r="A257" s="32">
        <v>8</v>
      </c>
      <c r="B257" s="24" t="s">
        <v>61</v>
      </c>
      <c r="C257" s="24"/>
      <c r="D257" s="46"/>
      <c r="E257" s="46"/>
      <c r="F257" s="47"/>
      <c r="G257" s="12">
        <f>G184</f>
        <v>0</v>
      </c>
    </row>
    <row r="258" spans="1:7" ht="12">
      <c r="A258" s="78">
        <v>9</v>
      </c>
      <c r="B258" s="86" t="s">
        <v>189</v>
      </c>
      <c r="C258" s="86"/>
      <c r="D258" s="108"/>
      <c r="E258" s="108"/>
      <c r="F258" s="109"/>
      <c r="G258" s="82">
        <f>G193</f>
        <v>0</v>
      </c>
    </row>
    <row r="259" spans="1:7" ht="12">
      <c r="A259" s="32">
        <v>10</v>
      </c>
      <c r="B259" s="24" t="s">
        <v>50</v>
      </c>
      <c r="C259" s="24"/>
      <c r="D259" s="46"/>
      <c r="E259" s="46"/>
      <c r="F259" s="47"/>
      <c r="G259" s="12">
        <f>G245</f>
        <v>0</v>
      </c>
    </row>
    <row r="260" spans="1:7" ht="12">
      <c r="A260" s="1"/>
      <c r="B260" s="16"/>
      <c r="C260" s="16"/>
      <c r="D260" s="15"/>
      <c r="E260" s="15"/>
      <c r="F260" s="15"/>
      <c r="G260" s="56"/>
    </row>
    <row r="261" spans="3:7" ht="12">
      <c r="C261" s="52" t="s">
        <v>135</v>
      </c>
      <c r="D261" s="53"/>
      <c r="E261" s="53"/>
      <c r="F261" s="54"/>
      <c r="G261" s="55">
        <f>SUM(G250:G260)</f>
        <v>0</v>
      </c>
    </row>
    <row r="262" spans="3:7" ht="12">
      <c r="C262" s="43" t="s">
        <v>57</v>
      </c>
      <c r="D262" s="44"/>
      <c r="E262" s="44"/>
      <c r="F262" s="45"/>
      <c r="G262" s="51"/>
    </row>
    <row r="263" spans="3:7" ht="12">
      <c r="C263" s="52" t="s">
        <v>58</v>
      </c>
      <c r="D263" s="53"/>
      <c r="E263" s="53"/>
      <c r="F263" s="54"/>
      <c r="G263" s="55"/>
    </row>
  </sheetData>
  <sheetProtection/>
  <mergeCells count="16">
    <mergeCell ref="B13:C13"/>
    <mergeCell ref="B21:C21"/>
    <mergeCell ref="B5:C5"/>
    <mergeCell ref="G6:G8"/>
    <mergeCell ref="F6:F8"/>
    <mergeCell ref="B39:C39"/>
    <mergeCell ref="A248:G248"/>
    <mergeCell ref="E6:E8"/>
    <mergeCell ref="D6:D8"/>
    <mergeCell ref="B33:C33"/>
    <mergeCell ref="B60:C60"/>
    <mergeCell ref="A2:G2"/>
    <mergeCell ref="B27:C27"/>
    <mergeCell ref="B54:C54"/>
    <mergeCell ref="B40:C40"/>
    <mergeCell ref="B48:C48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5" r:id="rId1"/>
  <headerFooter alignWithMargins="0">
    <oddHeader>&amp;CAtelier MAD - 27 rue de DUNKERQUE - 75010 PARIS - 0612264741</oddHeader>
    <oddFooter xml:space="preserve">&amp;CTravaux divers à réaliser à l’Institut National des Jeunes Sourds,
situé au 254 rue Saints Jacques, 75005 PARIS
DPGF       </oddFooter>
  </headerFooter>
  <rowBreaks count="3" manualBreakCount="3">
    <brk id="66" max="7" man="1"/>
    <brk id="120" max="7" man="1"/>
    <brk id="1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porche</cp:lastModifiedBy>
  <cp:lastPrinted>2017-04-17T13:03:39Z</cp:lastPrinted>
  <dcterms:created xsi:type="dcterms:W3CDTF">2008-12-29T13:08:24Z</dcterms:created>
  <dcterms:modified xsi:type="dcterms:W3CDTF">2017-04-20T21:29:53Z</dcterms:modified>
  <cp:category/>
  <cp:version/>
  <cp:contentType/>
  <cp:contentStatus/>
</cp:coreProperties>
</file>